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48" documentId="8_{CF36793B-A447-4C1D-89BC-6B99880C8046}" xr6:coauthVersionLast="47" xr6:coauthVersionMax="47" xr10:uidLastSave="{35628814-73F4-41CF-9884-E777FC2D4049}"/>
  <bookViews>
    <workbookView xWindow="28680" yWindow="-120" windowWidth="29040" windowHeight="15720" activeTab="2" xr2:uid="{00000000-000D-0000-FFFF-FFFF00000000}"/>
  </bookViews>
  <sheets>
    <sheet name="Додаток_№2_1" sheetId="10" r:id="rId1"/>
    <sheet name="Додаток_№2_2" sheetId="9" r:id="rId2"/>
    <sheet name="Додаток №3 Кваліфікаційні вимог" sheetId="8" r:id="rId3"/>
    <sheet name="Пропозиція_роботи_послуги" sheetId="7" state="hidden" r:id="rId4"/>
  </sheets>
  <definedNames>
    <definedName name="_xlnm.Print_Area" localSheetId="0">Додаток_№2_1!$A$2:$G$217</definedName>
    <definedName name="_xlnm.Print_Area" localSheetId="1">Додаток_№2_2!$A$1:$I$41</definedName>
    <definedName name="_xlnm.Print_Area" localSheetId="3">Пропозиція_роботи_послуги!$A$1:$H$40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1" i="10" l="1"/>
  <c r="G123" i="10"/>
  <c r="G122" i="10"/>
  <c r="G120" i="10"/>
  <c r="G119" i="10"/>
  <c r="G118" i="10"/>
  <c r="G117" i="10"/>
  <c r="G28" i="10"/>
  <c r="G193" i="10"/>
  <c r="G192" i="10"/>
  <c r="G191" i="10"/>
  <c r="G190" i="10"/>
  <c r="G189" i="10"/>
  <c r="G188" i="10"/>
  <c r="G187" i="10"/>
  <c r="G186" i="10"/>
  <c r="G185" i="10"/>
  <c r="G184" i="10"/>
  <c r="G183" i="10"/>
  <c r="G182" i="10"/>
  <c r="G181" i="10"/>
  <c r="G180" i="10"/>
  <c r="G179" i="10"/>
  <c r="G178" i="10"/>
  <c r="G176" i="10"/>
  <c r="G175" i="10"/>
  <c r="G174" i="10"/>
  <c r="G173" i="10"/>
  <c r="G170" i="10"/>
  <c r="G169" i="10"/>
  <c r="G168" i="10"/>
  <c r="G167" i="10"/>
  <c r="G166" i="10"/>
  <c r="G165" i="10"/>
  <c r="G164" i="10"/>
  <c r="G163" i="10"/>
  <c r="G162" i="10"/>
  <c r="G161" i="10"/>
  <c r="G160" i="10"/>
  <c r="G159" i="10"/>
  <c r="G158" i="10"/>
  <c r="G157" i="10"/>
  <c r="G156" i="10"/>
  <c r="G155" i="10"/>
  <c r="G154" i="10"/>
  <c r="G153" i="10"/>
  <c r="G152" i="10"/>
  <c r="G151" i="10"/>
  <c r="G150" i="10"/>
  <c r="G149" i="10"/>
  <c r="G148" i="10"/>
  <c r="G147" i="10"/>
  <c r="G146" i="10"/>
  <c r="G145" i="10"/>
  <c r="G144" i="10"/>
  <c r="G143" i="10"/>
  <c r="G142" i="10"/>
  <c r="G141" i="10"/>
  <c r="G140" i="10"/>
  <c r="G139" i="10"/>
  <c r="G138" i="10"/>
  <c r="G137" i="10"/>
  <c r="G136" i="10"/>
  <c r="G135" i="10"/>
  <c r="G134" i="10"/>
  <c r="G133" i="10"/>
  <c r="G132" i="10"/>
  <c r="G131" i="10"/>
  <c r="G130" i="10"/>
  <c r="G129" i="10"/>
  <c r="G128" i="10"/>
  <c r="G127" i="10"/>
  <c r="G125" i="10"/>
  <c r="G124" i="10"/>
  <c r="G116" i="10"/>
  <c r="G115" i="10"/>
  <c r="G114" i="10"/>
  <c r="G113" i="10"/>
  <c r="G112" i="10"/>
  <c r="G111" i="10"/>
  <c r="G110" i="10"/>
  <c r="G109" i="10"/>
  <c r="G107" i="10"/>
  <c r="G106" i="10"/>
  <c r="G105" i="10"/>
  <c r="G104" i="10"/>
  <c r="G103" i="10"/>
  <c r="G102" i="10"/>
  <c r="G101" i="10"/>
  <c r="G100" i="10"/>
  <c r="G99" i="10"/>
  <c r="G98" i="10"/>
  <c r="G97" i="10"/>
  <c r="G96" i="10"/>
  <c r="G95" i="10"/>
  <c r="G94" i="10"/>
  <c r="G93" i="10"/>
  <c r="G92" i="10"/>
  <c r="G91" i="10"/>
  <c r="G90" i="10"/>
  <c r="G89" i="10"/>
  <c r="G88" i="10"/>
  <c r="G87" i="10"/>
  <c r="G86" i="10"/>
  <c r="G85" i="10"/>
  <c r="G84" i="10"/>
  <c r="G83" i="10"/>
  <c r="G82" i="10"/>
  <c r="G81" i="10"/>
  <c r="G80" i="10"/>
  <c r="G79" i="10"/>
  <c r="G77" i="10"/>
  <c r="G76" i="10"/>
  <c r="G75" i="10"/>
  <c r="G74" i="10"/>
  <c r="G73" i="10"/>
  <c r="G72" i="10"/>
  <c r="G71" i="10"/>
  <c r="G70" i="10"/>
  <c r="G69" i="10"/>
  <c r="G68" i="10"/>
  <c r="G67" i="10"/>
  <c r="G66" i="10"/>
  <c r="G65" i="10"/>
  <c r="G64" i="10"/>
  <c r="G63" i="10"/>
  <c r="G62" i="10"/>
  <c r="G61" i="10"/>
  <c r="G60" i="10"/>
  <c r="G59" i="10"/>
  <c r="G58" i="10"/>
  <c r="G57" i="10"/>
  <c r="G56" i="10"/>
  <c r="G55" i="10"/>
  <c r="G54" i="10"/>
  <c r="G53" i="10"/>
  <c r="G52" i="10"/>
  <c r="G51" i="10"/>
  <c r="G50" i="10"/>
  <c r="G49" i="10"/>
  <c r="G48" i="10"/>
  <c r="G47" i="10"/>
  <c r="G46" i="10"/>
  <c r="G45" i="10"/>
  <c r="G44" i="10"/>
  <c r="G43" i="10"/>
  <c r="G42" i="10"/>
  <c r="G41" i="10"/>
  <c r="G40" i="10"/>
  <c r="G39" i="10"/>
  <c r="G38" i="10"/>
  <c r="G37" i="10"/>
  <c r="G36" i="10"/>
  <c r="G35" i="10"/>
  <c r="G34" i="10"/>
  <c r="G33" i="10"/>
  <c r="G32" i="10"/>
  <c r="G31" i="10"/>
  <c r="G30" i="10"/>
  <c r="G29" i="10"/>
  <c r="G27" i="10"/>
  <c r="G26" i="10"/>
  <c r="G25" i="10"/>
  <c r="G24" i="10"/>
  <c r="G23" i="10"/>
  <c r="G22" i="10"/>
  <c r="G21" i="10"/>
  <c r="G20" i="10"/>
  <c r="G19" i="10"/>
  <c r="E172" i="10"/>
  <c r="G172" i="10" s="1"/>
  <c r="E171" i="10"/>
  <c r="G171" i="10" s="1"/>
  <c r="O53" i="8"/>
  <c r="J48" i="8"/>
  <c r="J43" i="8"/>
  <c r="J38" i="8"/>
  <c r="J32" i="8"/>
  <c r="J31" i="8"/>
  <c r="G194" i="10" l="1"/>
  <c r="J33" i="8"/>
  <c r="F16" i="7"/>
  <c r="F23" i="7"/>
  <c r="F22" i="7"/>
  <c r="F21" i="7"/>
  <c r="F20" i="7"/>
  <c r="F19" i="7"/>
  <c r="F18" i="7"/>
  <c r="F17" i="7"/>
  <c r="F15" i="7"/>
  <c r="F14" i="7"/>
  <c r="E24" i="7" l="1"/>
</calcChain>
</file>

<file path=xl/sharedStrings.xml><?xml version="1.0" encoding="utf-8"?>
<sst xmlns="http://schemas.openxmlformats.org/spreadsheetml/2006/main" count="752" uniqueCount="516">
  <si>
    <t>Додаток №__ до Запиту</t>
  </si>
  <si>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</si>
  <si>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</si>
  <si>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</si>
  <si>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</si>
  <si>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</si>
  <si>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</si>
  <si>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</si>
  <si>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</si>
  <si>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</si>
  <si>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Кількість</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</si>
  <si>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</si>
  <si>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</si>
  <si>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Умови оплати, % передплати /післяплати</t>
  </si>
  <si>
    <t>Запит**</t>
  </si>
  <si>
    <t>Запит</t>
  </si>
  <si>
    <t>Пропозиція</t>
  </si>
  <si>
    <t>Всього вартість пропозиції, грн*</t>
  </si>
  <si>
    <r>
      <t xml:space="preserve"> ** Закупівля відбувається одним лотом //Закупівля здійснюється окремими позиціями/лотами. </t>
    </r>
    <r>
      <rPr>
        <b/>
        <i/>
        <sz val="11"/>
        <color rgb="FFFF0000"/>
        <rFont val="Times New Roman"/>
        <family val="1"/>
        <charset val="204"/>
      </rPr>
      <t>[зазначається в залежності від вимог, зазначених у Заявці на закупівлю]</t>
    </r>
  </si>
  <si>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</si>
  <si>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</si>
  <si>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</si>
  <si>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</si>
  <si>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</si>
  <si>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</si>
  <si>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</si>
  <si>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r>
      <t>(Назва Учасника),</t>
    </r>
    <r>
      <rPr>
        <sz val="11"/>
        <color theme="1"/>
        <rFont val="Times New Roman"/>
        <family val="1"/>
        <charset val="204"/>
      </rPr>
      <t xml:space="preserve"> надає свою пропозицію щодо участі у закупівлі</t>
    </r>
    <r>
      <rPr>
        <sz val="11"/>
        <rFont val="Times New Roman"/>
        <family val="1"/>
        <charset val="204"/>
      </rPr>
      <t xml:space="preserve"> </t>
    </r>
    <r>
      <rPr>
        <sz val="11"/>
        <color rgb="FFFF0000"/>
        <rFont val="Times New Roman"/>
        <family val="1"/>
        <charset val="204"/>
      </rPr>
      <t xml:space="preserve">[найменування необхідних  робіт або послуг].  </t>
    </r>
  </si>
  <si>
    <t>Вважається, що Підрядник повністю розуміє обсяг робіт/послуг.
Якщо Підрядник розуміє, що є роботи, які не включені до основного переліку і не можуть бути враховані одиничними розцінками, але необхідні для завершення повного комплексу робіт/послуг, він повинен врахувати ці витрати в наданих в таблиці одиничних розцінках.</t>
  </si>
  <si>
    <r>
      <t>Термін</t>
    </r>
    <r>
      <rPr>
        <b/>
        <i/>
        <sz val="12"/>
        <color rgb="FFFF0000"/>
        <rFont val="Times New Roman"/>
        <family val="1"/>
        <charset val="204"/>
      </rPr>
      <t xml:space="preserve"> </t>
    </r>
    <r>
      <rPr>
        <b/>
        <sz val="12"/>
        <rFont val="Times New Roman"/>
        <family val="1"/>
        <charset val="204"/>
      </rPr>
      <t>надання послуг / виконання робіт</t>
    </r>
    <r>
      <rPr>
        <b/>
        <sz val="12"/>
        <color theme="1"/>
        <rFont val="Times New Roman"/>
        <family val="1"/>
        <charset val="204"/>
      </rPr>
      <t>, календарних днів</t>
    </r>
  </si>
  <si>
    <t xml:space="preserve">  * Товариство Червоного Хреста України є громадською неприбутковою організацією і просить надати максимальні знижки на послуги/роботи, вказані у ціновій пропозиції.</t>
  </si>
  <si>
    <r>
      <t>Ми погоджуємося та ознайомлені з умовами типового Договору  ТЧХУ (Додаток №</t>
    </r>
    <r>
      <rPr>
        <sz val="11"/>
        <color rgb="FFFF0000"/>
        <rFont val="Times New Roman"/>
        <family val="1"/>
        <charset val="204"/>
      </rPr>
      <t>_</t>
    </r>
    <r>
      <rPr>
        <sz val="11"/>
        <color theme="1"/>
        <rFont val="Times New Roman"/>
        <family val="1"/>
        <charset val="204"/>
      </rPr>
      <t xml:space="preserve"> до Запиту).</t>
    </r>
  </si>
  <si>
    <r>
      <t xml:space="preserve">Ми погоджуємось, що всі витрати, пов’язані </t>
    </r>
    <r>
      <rPr>
        <sz val="11"/>
        <color rgb="FFFF0000"/>
        <rFont val="Times New Roman"/>
        <family val="1"/>
        <charset val="204"/>
      </rPr>
      <t>з наданням послуг/виконанням робіт</t>
    </r>
    <r>
      <rPr>
        <sz val="11"/>
        <color theme="1"/>
        <rFont val="Times New Roman"/>
        <family val="1"/>
        <charset val="204"/>
      </rPr>
      <t>, здійснюються за рахунок Постачальника та їх вартість включена в цінову пропозицію.</t>
    </r>
  </si>
  <si>
    <t>Учасники повинні надсилати цінові пропозиції з підписом і печаткою.</t>
  </si>
  <si>
    <t>Примітки</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</si>
  <si>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</si>
  <si>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r>
      <t>Гарантія на роботи ___________________________</t>
    </r>
    <r>
      <rPr>
        <sz val="14"/>
        <color rgb="FFFF0000"/>
        <rFont val="Times New Roman"/>
        <family val="1"/>
        <charset val="204"/>
      </rPr>
      <t>_(прописати)</t>
    </r>
  </si>
  <si>
    <r>
      <t>Гарантія на матеріали ___________________________</t>
    </r>
    <r>
      <rPr>
        <sz val="14"/>
        <color rgb="FFFF0000"/>
        <rFont val="Times New Roman"/>
        <family val="1"/>
        <charset val="204"/>
      </rPr>
      <t>_(прописати)</t>
    </r>
  </si>
  <si>
    <r>
      <t>Термін виконання робіт з дати підписання договору: _________________</t>
    </r>
    <r>
      <rPr>
        <sz val="14"/>
        <color rgb="FFFF0000"/>
        <rFont val="Times New Roman"/>
        <family val="1"/>
        <charset val="204"/>
      </rPr>
      <t> </t>
    </r>
    <r>
      <rPr>
        <b/>
        <sz val="14"/>
        <color rgb="FFFF0000"/>
        <rFont val="Times New Roman"/>
        <family val="1"/>
        <charset val="204"/>
      </rPr>
      <t xml:space="preserve">(календарних днів, </t>
    </r>
    <r>
      <rPr>
        <i/>
        <sz val="14"/>
        <color rgb="FFFF0000"/>
        <rFont val="Times New Roman"/>
        <family val="1"/>
        <charset val="204"/>
      </rPr>
      <t>прописати</t>
    </r>
    <r>
      <rPr>
        <b/>
        <sz val="14"/>
        <color rgb="FFFF0000"/>
        <rFont val="Times New Roman"/>
        <family val="1"/>
        <charset val="204"/>
      </rPr>
      <t>)</t>
    </r>
  </si>
  <si>
    <t>Заповнити та надіслати дану форму у форматах .pdf та .xlsx. Надати документи згідно вимог цієї форми.</t>
  </si>
  <si>
    <r>
      <rPr>
        <b/>
        <sz val="14"/>
        <color theme="1"/>
        <rFont val="Times New Roman"/>
        <family val="1"/>
        <charset val="204"/>
      </rPr>
      <t>Додаток 3 до Запиту</t>
    </r>
    <r>
      <rPr>
        <sz val="14"/>
        <color theme="1"/>
        <rFont val="Times New Roman"/>
        <family val="1"/>
        <charset val="204"/>
      </rPr>
      <t xml:space="preserve">
</t>
    </r>
  </si>
  <si>
    <t>Назва постачальника
ЄДРПОУ
Контактний телефон
 e-mail</t>
  </si>
  <si>
    <t>1.Технічна оцінка</t>
  </si>
  <si>
    <t>Критерії</t>
  </si>
  <si>
    <r>
      <t xml:space="preserve">Формат подання
</t>
    </r>
    <r>
      <rPr>
        <i/>
        <sz val="12"/>
        <color rgb="FFFF0000"/>
        <rFont val="Times New Roman"/>
        <family val="1"/>
        <charset val="204"/>
      </rPr>
      <t>Кожен файл повинен мати коротку назву, що відповідає його змісту та номеру вимоги.
Для забезпечення коректного розкриття файлів, уникайте в назвах спецсимволів та довгих шляхів</t>
    </r>
    <r>
      <rPr>
        <b/>
        <sz val="12"/>
        <color theme="1"/>
        <rFont val="Times New Roman"/>
        <family val="1"/>
        <charset val="204"/>
      </rPr>
      <t>.</t>
    </r>
  </si>
  <si>
    <t>Підтвердження учасника про додавання документа (Так/Ні)</t>
  </si>
  <si>
    <t>Оцінка Замовника (балів)</t>
  </si>
  <si>
    <t>Макс. бал</t>
  </si>
  <si>
    <t>Механізм підрахунку балів</t>
  </si>
  <si>
    <t>№</t>
  </si>
  <si>
    <t>Рік реалізації</t>
  </si>
  <si>
    <t>Назва</t>
  </si>
  <si>
    <t>Призначення приміщення</t>
  </si>
  <si>
    <t>Короткий опис робіт</t>
  </si>
  <si>
    <t>Вартість, грн.</t>
  </si>
  <si>
    <t>Контактні дані Замовника</t>
  </si>
  <si>
    <t>(а) Заповнити форму в п.1.1 та додати копії договорів з подібними вимогами, акти виконаних робіт, рекомендаційні листи від клієнтів.
(б) Підтвердьте, що ви прикріпили документи, написавши «так» у клітинці праворуч; або підтвердьте, що ви не додали жодного документа, написавши «ні».</t>
  </si>
  <si>
    <r>
      <rPr>
        <b/>
        <sz val="12"/>
        <rFont val="Times New Roman"/>
        <family val="1"/>
        <charset val="204"/>
      </rPr>
      <t>0 балів</t>
    </r>
    <r>
      <rPr>
        <sz val="12"/>
        <rFont val="Times New Roman"/>
        <family val="1"/>
        <charset val="204"/>
      </rPr>
      <t xml:space="preserve"> – надано лише один аналогічний договір (мінімальна обов'язкова вимога для участі).
</t>
    </r>
    <r>
      <rPr>
        <b/>
        <sz val="12"/>
        <rFont val="Times New Roman"/>
        <family val="1"/>
        <charset val="204"/>
      </rPr>
      <t>10 балів</t>
    </r>
    <r>
      <rPr>
        <sz val="12"/>
        <rFont val="Times New Roman"/>
        <family val="1"/>
        <charset val="204"/>
      </rPr>
      <t xml:space="preserve"> – надано 2 аналогічні договори, що відповідають вимогам.
</t>
    </r>
    <r>
      <rPr>
        <b/>
        <sz val="12"/>
        <rFont val="Times New Roman"/>
        <family val="1"/>
        <charset val="204"/>
      </rPr>
      <t>20 балів</t>
    </r>
    <r>
      <rPr>
        <sz val="12"/>
        <rFont val="Times New Roman"/>
        <family val="1"/>
        <charset val="204"/>
      </rPr>
      <t xml:space="preserve"> – надано 3 аналогічні договори, що відповідають вимогам.
Перший аналогічний договір є обов'язковою кваліфікаційною вимогою та не враховується при нарахуванні балів. Бали нараховуються за кожний наступний аналогічний договір, що відповідає встановленим вимогам, у розмірі 10 балів за кожний договір, але не більше 20 балів загалом.</t>
    </r>
  </si>
  <si>
    <t>Початок</t>
  </si>
  <si>
    <t>Завер
шення</t>
  </si>
  <si>
    <t>ПІБ</t>
  </si>
  <si>
    <t>Номер телефона</t>
  </si>
  <si>
    <t>Електронна пошта</t>
  </si>
  <si>
    <t>Коментарі Замовника:</t>
  </si>
  <si>
    <t>1.2. Документальне підтвердження дозвільної та технічної спроможності виконання обсягу робіт</t>
  </si>
  <si>
    <t>Найменування документів</t>
  </si>
  <si>
    <t>Дата документу</t>
  </si>
  <si>
    <t>Чинне до (зазначити термін дії кожного документу)</t>
  </si>
  <si>
    <t xml:space="preserve">(а) Заповнити форму в п. 1.2 та додати копію необхідних документів:
(б) Підтвердьте, що ви прикріпили документ, написавши «так» у клітинці праворуч; або підтвердьте, що ви не додали жодного документа, написавши «ні».
(в) У випадку залучення субпідрядників/ співвиконавців в обсязі не менше ніж 20 відсотків, надати супровідні документи </t>
  </si>
  <si>
    <t>1.2.1. Обов'язкові дозвільні документи та кваліфікація персоналу</t>
  </si>
  <si>
    <t>Декларація відповідності матеріально-технічної бази вимогам законодавства з питань охорони праці (за наявності відповідного виду діяльності).</t>
  </si>
  <si>
    <t>Посвідчення або протоколи перевірки знань з охорони праці керівників та відповідальних осіб.</t>
  </si>
  <si>
    <r>
      <t xml:space="preserve">1.2.2. Досвід та ресурсне забезпечення виконання робіт методом ГНБ. </t>
    </r>
    <r>
      <rPr>
        <sz val="12"/>
        <rFont val="Times New Roman"/>
        <family val="1"/>
        <charset val="204"/>
      </rPr>
      <t>Надайте документи, що підтверджують можливість самостійного виконання робіт методом горизонтально спрямованого буріння.</t>
    </r>
  </si>
  <si>
    <t>1.3. Підтвердження достатності оборотних коштів за останніх три роки 
(вказати середні показники за три роки)</t>
  </si>
  <si>
    <t>Стаття</t>
  </si>
  <si>
    <t xml:space="preserve">2023, 2024, 2025 рік 
</t>
  </si>
  <si>
    <t>Вимога Замовника, грн, не менше</t>
  </si>
  <si>
    <t>Фактичний Звіт Підрядника, грн</t>
  </si>
  <si>
    <t>Чистий дохід від реалізації продукції (товарів, робіт, послуг)</t>
  </si>
  <si>
    <t>-</t>
  </si>
  <si>
    <t>Інші доходи</t>
  </si>
  <si>
    <t>Разом доходи</t>
  </si>
  <si>
    <t xml:space="preserve">1.3.1. Підтвердження достатності оборотних коштів за 2025 рік </t>
  </si>
  <si>
    <t>2025 рік</t>
  </si>
  <si>
    <t xml:space="preserve">Вимога Замовника, грн, </t>
  </si>
  <si>
    <t xml:space="preserve">1.3.2. Підтвердження достатності оборотних коштів за 2024 рік </t>
  </si>
  <si>
    <t>2024 рік</t>
  </si>
  <si>
    <t xml:space="preserve">1.3.3. Підтвердження достатності оборотних коштів за 2023 рік </t>
  </si>
  <si>
    <t>2023 рік</t>
  </si>
  <si>
    <t>2. Висновок</t>
  </si>
  <si>
    <t>ПІБ керівника компанії-Учасника :</t>
  </si>
  <si>
    <t xml:space="preserve">Дата: </t>
  </si>
  <si>
    <t>Підпис, печатка компанії:</t>
  </si>
  <si>
    <t>(а) Подайте Звіти про фінансові результати (Форму № 2-мс) за 2023, 2024, 2025р., та надайте середні показники за три роки
(б) Підтвердьте, що ви прикріпили документи, написавши «так» у клітинці праворуч; або підтвердьте, що ви не додали жодного документа, написавши «ні»
(в) Заповнити форму в п. 1.3</t>
  </si>
  <si>
    <t>(а) Подайте Звіт про фінансові результати (Форму № 2-мс) за 2025р., або інший документ з чітким зазначенням обороту компанії за 2025 рік.
(б) Підтвердьте, що ви прикріпили документ, написавши «так» у клітинці праворуч; або підтвердьте, що ви не додали жодного документа, написавши «ні»
(в) Заповнити форму в п. 1.3.1</t>
  </si>
  <si>
    <t>(а) Подайте Звіт про фінансові результати (Форму № 2-мс) за 2024р., або інший документ з чітким зазначенням обороту компанії за 2024 рік.
(б) Підтвердьте, що ви прикріпили документ, написавши «так» у клітинці праворуч; або підтвердьте, що ви не додали жодного документа, написавши «ні»
(в) Заповнити форму в п. 1.3.2</t>
  </si>
  <si>
    <t>(а) Подайте Звіт про фінансові результати (Форму № 2-мс) за 2023р., або інший документ з чітким зазначенням обороту компанії за 2023 рік.
(б) Підтвердьте, що ви прикріпили документ, написавши «так» у клітинці праворуч; або підтвердьте, що ви не додали жодного документа, написавши «ні»
(в) Заповнити форму в п. 1.3.3</t>
  </si>
  <si>
    <r>
      <rPr>
        <b/>
        <sz val="12"/>
        <rFont val="Times New Roman"/>
        <family val="1"/>
        <charset val="204"/>
      </rPr>
      <t xml:space="preserve">10 балів: </t>
    </r>
    <r>
      <rPr>
        <sz val="12"/>
        <rFont val="Times New Roman"/>
        <family val="1"/>
        <charset val="204"/>
      </rPr>
      <t xml:space="preserve">середній оборот компанії за три роки складає більше 10 мільонів гривень; 
</t>
    </r>
    <r>
      <rPr>
        <b/>
        <sz val="12"/>
        <rFont val="Times New Roman"/>
        <family val="1"/>
        <charset val="204"/>
      </rPr>
      <t>5 балів:</t>
    </r>
    <r>
      <rPr>
        <sz val="12"/>
        <rFont val="Times New Roman"/>
        <family val="1"/>
        <charset val="204"/>
      </rPr>
      <t xml:space="preserve"> середній оборот компанії за три роки складає від 5 до 10 мільонів гривень;  
</t>
    </r>
    <r>
      <rPr>
        <b/>
        <sz val="12"/>
        <rFont val="Times New Roman"/>
        <family val="1"/>
        <charset val="204"/>
      </rPr>
      <t>0 балів:</t>
    </r>
    <r>
      <rPr>
        <sz val="12"/>
        <rFont val="Times New Roman"/>
        <family val="1"/>
        <charset val="204"/>
      </rPr>
      <t xml:space="preserve"> середній оборот компанії за три роки складає  менше 5 мільонів гривень. </t>
    </r>
  </si>
  <si>
    <t>Форма календарного графіку</t>
  </si>
  <si>
    <t>Бланк учасника</t>
  </si>
  <si>
    <t>ІНФОРМАЦІЯ ДЛЯ УЧАСНИКА</t>
  </si>
  <si>
    <t>Підтвердження учасника</t>
  </si>
  <si>
    <t>Подання календарного графіка означає, що Учасник:</t>
  </si>
  <si>
    <t>•    	ознайомився з умовами виконання робіт та особливостями об'єкта;
•    	врахував усі ризики, що можуть вплинути на хід виконання робіт;
•    	підтверджує наявність ресурсів для виконання робіт у запропоновані строки;
•    	підтверджує реальність та досяжність зазначених у графіку термінів;
•    	погоджується нести відповідальність за дотримання поданого календарного графіка.</t>
  </si>
  <si>
    <r>
      <t xml:space="preserve">Учасники повинні надсилати цінові календарні графіки з підписом і печаткою </t>
    </r>
    <r>
      <rPr>
        <b/>
        <i/>
        <sz val="14"/>
        <color theme="1"/>
        <rFont val="Times New Roman"/>
        <family val="1"/>
        <charset val="204"/>
      </rPr>
      <t>(за наявності) та окремо у форматі Excel.</t>
    </r>
  </si>
  <si>
    <t>Мобілізація персоналу, техніки та матеріально-технічних ресурсів</t>
  </si>
  <si>
    <t>Підготовчі роботи та організація будівельного майданчика</t>
  </si>
  <si>
    <t>Усунення зауважень Замовника (за наявності)</t>
  </si>
  <si>
    <t>Відновлення порушеного благоустрою та прибирання території</t>
  </si>
  <si>
    <t>Попереднє приймання завершених робіт</t>
  </si>
  <si>
    <t>Передача виконавчої документації Замовнику</t>
  </si>
  <si>
    <t>Остаточне приймання робіт та введення об'єкта в експлуатацію</t>
  </si>
  <si>
    <t>Демобілізація техніки та завершення робіт</t>
  </si>
  <si>
    <t>Місяць 1</t>
  </si>
  <si>
    <t>Місяць 2</t>
  </si>
  <si>
    <t>Тривалість робіт, з дати підписання Договору</t>
  </si>
  <si>
    <t>Тиждень 1</t>
  </si>
  <si>
    <t>Тиждень 2</t>
  </si>
  <si>
    <t>Тиждень 3</t>
  </si>
  <si>
    <t>Тиждень 4</t>
  </si>
  <si>
    <t>Тиждень 5</t>
  </si>
  <si>
    <t>Тиждень 6</t>
  </si>
  <si>
    <t>Найменування робіт</t>
  </si>
  <si>
    <t>Встановлення КТП-10/0,4 кВ для приєднання до електричних мереж складських приміщень</t>
  </si>
  <si>
    <t>Прокладання кабельних мереж 0,4 кВ до ГРЩ</t>
  </si>
  <si>
    <t>Улаштування щитів 0,4кВ в ГРЩ</t>
  </si>
  <si>
    <t>Монтаж та пусконалагоджувальні роботи системи СЕС:</t>
  </si>
  <si>
    <t>Освітлення приміщень ВРП та генераторної</t>
  </si>
  <si>
    <r>
      <t xml:space="preserve">ПРИМІТКИ ДО КАЛЕНДАРНОГО ГРАФІКА ВИКОНАННЯ РОБІТ
</t>
    </r>
    <r>
      <rPr>
        <sz val="9"/>
        <color theme="1"/>
        <rFont val="Times New Roman"/>
        <family val="1"/>
        <charset val="204"/>
      </rPr>
      <t>1) Підрядник підтверджує можливість виконання всіх робіт у строки, визначені календарним графіком.
2) Календарний графік розроблений з урахуванням повного комплексу робіт, необхідних для будівництва, випробування та введення об'єкта в експлуатацію.
3) Учасник підтверджує наявність або можливість залучення достатніх трудових, технічних, матеріальних та організаційних ресурсів для виконання робіт відповідно до графіка.
4) Договірна ціна є комплексною та враховує всі роботи, матеріали, механізми, обладнання, транспортні витрати, випробування, пусконалагоджувальні роботи та інші витрати, необхідні для реалізації об'єкта «під ключ».
5) До строків виконання робіт враховані всі підготовчі заходи, мобілізація персоналу, постачання матеріалів і обладнання, логістика, розвантаження, складування, випробування, пусконалагоджувальні роботи та оформлення виконавчої документації.
6) Підрядник самостійно забезпечує безперервне матеріально-технічне постачання об'єкта та несе відповідальність за своєчасну поставку матеріалів, обладнання, конструкцій і механізмів.
7) Усі матеріали та обладнання, що постачаються Підрядником, повинні мати паспорти якості, сертифікати відповідності та іншу документацію, передбачену законодавством України. Обладнання повинно відповідати проєктним рішенням або бути еквівалентним за технічними характеристиками.
8) Несприятливі погодні умови, сезонні фактори, складні ґрунтові умови, обмеження доступу, стіснені умови виконання робіт, перетини з існуючими інженерними мережами та інші виробничі ризики вважаються врахованими Підрядником під час формування календарного графіка та не є підставою для продовження строків виконання робіт.
9) Підрядник зобов'язаний організувати виконання робіт таким чином, щоб забезпечити дотримання затверджених строків незалежно від технологічних та організаційних складнощів.
10) До початку виконання земляних робіт та буріння Підрядник зобов'язаний виконати уточнення розташування існуючих підземних комунікацій. Час на виконання зазначених заходів вважається врахованим у календарному графіку.
11) Підрядник забезпечує власними силами тимчасове енергозабезпечення будівельного майданчика, у тому числі із застосуванням автономних джерел живлення за необхідності. Відсутність або перебої зовнішнього електропостачання не є підставою для зміни строків виконання робіт.
12) Підрядник забезпечує достатню кількість працівників, механізмів та техніки для виконання робіт відповідно до затвердженого графіка та має право організовувати роботи у декілька змін або на паралельних фронтах робіт.
13) У разі виникнення відставання від графіка Підрядник зобов'язаний власними силами та за власний рахунок вжити заходів щодо ліквідації такого відставання без зміни кінцевого строку виконання робіт.
14) Виконавча документація, акти прихованих робіт, акти випробувань, протоколи електровимірювань, виконавчі схеми, паспорти обладнання, сертифікати відповідності та інші документи, необхідні для приймання робіт, формуються паралельно з виконанням робіт та не можуть бути підставою для продовження строків.
15) Кінцевим результатом виконання графіка є повністю завершений та працездатний об'єкт, готовий до експлуатації, з переданою виконавчою документацією та підтвердженою працездатністю всіх змонтованих систем і обладнання.</t>
    </r>
    <r>
      <rPr>
        <b/>
        <sz val="9"/>
        <color theme="1"/>
        <rFont val="Times New Roman"/>
        <family val="1"/>
        <charset val="204"/>
      </rPr>
      <t xml:space="preserve">
</t>
    </r>
  </si>
  <si>
    <t>Комплексне тестування та пусконалагоджувальні роботи систем</t>
  </si>
  <si>
    <t>• Календарний графік подається виключно за формою Замовника та є невід'ємною частиною тендерної пропозиції.
• Графік повинен відображати послідовність та взаємозв'язок основних етапів виконання робіт, необхідних для досягнення кінцевого результату проєкту.
• Надання календарного графіка означає, що Учасник проаналізував обсяги робіт, умови будівництва та підтверджує реалістичність запропонованих строків.
• Під час розроблення графіка Учасник повинен врахувати всі технологічні процеси, необхідні для належного виконання робіт та завершення об'єкта.
• Календарний графік повинен забезпечувати можливість своєчасного досягнення всіх договірних показників щодо строків реалізації проєкту.
• Учасник підтверджує, що розроблений графік враховує раціональну організацію робіт та достатній рівень ресурсного забезпечення.
• У графіку повинні бути враховані строки виготовлення, закупівлі та поставки обладнання, матеріалів і комплектуючих, необхідних для виконання робіт.
• За необхідності Підрядник забезпечує паралельне виконання окремих видів робіт для дотримання встановлених строків реалізації проєкту.
• Підрядник самостійно визначає організаційні та виробничі рішення, необхідні для виконання робіт у передбачені графіком строки.
• Календарний графік повинен враховувати виконання робіт без порушення вимог охорони праці, промислової та електробезпеки.
• Учасник підтверджує готовність забезпечити оперативне реагування на виробничі фактори, що можуть впливати на темпи виконання робіт.
• Заходи з контролю якості, випробувань та перевірки працездатності змонтованих систем повинні бути інтегровані до загального графіка виконання робіт.
• Формування, ведення та передача виконавчої документації здійснюються протягом усього періоду виконання робіт відповідно до вимог проєкту та чинних нормативних документів.
• Датою завершення робіт вважається дата готовності об'єкта до приймання Замовником з повним комплектом передбаченої документації.
• Подання календарного графіка означає згоду Учасника з умовами виконання робіт та прийняття відповідальності за дотримання зазначених у ньому строків.</t>
  </si>
  <si>
    <r>
      <rPr>
        <b/>
        <i/>
        <sz val="16"/>
        <color theme="1"/>
        <rFont val="Times New Roman"/>
        <family val="1"/>
        <charset val="204"/>
      </rPr>
      <t>(Назва Учасника)</t>
    </r>
    <r>
      <rPr>
        <i/>
        <sz val="16"/>
        <color theme="1"/>
        <rFont val="Times New Roman"/>
        <family val="1"/>
        <charset val="204"/>
      </rPr>
      <t>,</t>
    </r>
    <r>
      <rPr>
        <sz val="16"/>
        <color theme="1"/>
        <rFont val="Times New Roman"/>
        <family val="1"/>
        <charset val="204"/>
      </rPr>
      <t xml:space="preserve"> надає свій календарний графік щодо участі у тендерній закупівлі монтажних робіт з виконання комплексу будівельно-монтажних та пусконалагоджувальних робіт для забезпечення електропостачання складських приміщень Товариства Червоного Хреста України в Бориспільському районі Київській області.</t>
    </r>
  </si>
  <si>
    <t>Форма відповідності кваліфікаційним вимогам для
тендеру на закупівлю комплексу монтажних робіт з виконання комплексу будівельно-монтажних та пусконалагоджувальних робіт для забезпечення електропостачання складських приміщень Товариства Червоного Хреста України в Бориспільському районі Київській області.</t>
  </si>
  <si>
    <t>1.1. Підтверджена історія успішного виконання аналогічних договорів у сфері будівництва, реконструкції або технічного переоснащення об'єктів електропостачання.
Аналогічними вважаються договори, предмет яких включав будівництво, реконструкцію або технічне переоснащення електроустановок напругою до та понад 1 кВ, зокрема трансформаторних підстанцій, повітряних та кабельних ліній електропередачі, розподільчих пристроїв, вузлів комерційного обліку електричної енергії та іншої інженерної інфраструктури, результат виконання яких передбачав прийняття об'єкта оператором системи розподілу електричної енергії.
Учасник повинен обов'язково надати не менше одного виконаного аналогічного договору вартістю від 3 000 000 грн з копією договору та документами, що підтверджують його належне виконання (Копії договорів, акти виконаних робіт та рекомендаційні листи до наданих договорів без зазначення вартості виконаних робіт не будуть прийняті до розгляду.
Надання додаткових аналогічних договорів (другого, третього та наступних), які відповідають зазначеним вимогам, враховується під час оцінки кваліфікації Учасника та нарахування балів.</t>
  </si>
  <si>
    <t>Дозвіл та/або декларація на виконання робіт підвищеної небезпеки, передбачених чинним законодавством України.</t>
  </si>
  <si>
    <t>Документи, що підтверджують наявність працівників, які мають право виконувати роботи в діючих електроустановках та електроустановках напругою понад 1000 В.</t>
  </si>
  <si>
    <t>Документи, що підтверджують кваліфікацію персоналу з монтажу, випробувань та пусконалагодження електротехнічного обладнання.</t>
  </si>
  <si>
    <t>Посвідчення працівників щодо виконання робіт на висоті</t>
  </si>
  <si>
    <t>Довідка у довільній формі про наявність у штаті або на договірних умовах фахівців з релейного захисту та автоматики (РЗА).</t>
  </si>
  <si>
    <t>Довідка у довільній формі про наявність у штаті або на договірних умовах інженера-проєктувальника за напрямом електропостачання.</t>
  </si>
  <si>
    <t>Довідка у довільній формі про наявність власної або  аварійно-сервісної служби або чергового електротехнічного персоналу, включаюси забов'язання реагувати на можливі аварійні запити протягом 24 годин.</t>
  </si>
  <si>
    <r>
      <rPr>
        <b/>
        <sz val="12"/>
        <rFont val="Times New Roman"/>
        <family val="1"/>
        <charset val="204"/>
      </rPr>
      <t>Оцінювання:
1.2.1. Обов'язкові дозвільні документи та кваліфікація персоналу</t>
    </r>
    <r>
      <rPr>
        <sz val="12"/>
        <rFont val="Times New Roman"/>
        <family val="1"/>
        <charset val="204"/>
      </rPr>
      <t xml:space="preserve">
Відповідає вимогам — допущено до оцінки.
Не відповідає вимогам — пропозиція може бути відхилена.
</t>
    </r>
    <r>
      <rPr>
        <b/>
        <sz val="12"/>
        <rFont val="Times New Roman"/>
        <family val="1"/>
        <charset val="204"/>
      </rPr>
      <t xml:space="preserve">
1.2.2. Досвід та ресурсне забезпечення виконання робіт методом ГНБ
10 балів: </t>
    </r>
    <r>
      <rPr>
        <sz val="12"/>
        <rFont val="Times New Roman"/>
        <family val="1"/>
        <charset val="204"/>
      </rPr>
      <t xml:space="preserve">Надано підтвердження відповідності всім критеріям, визначеним у розділі 1.2.2.
</t>
    </r>
    <r>
      <rPr>
        <b/>
        <sz val="12"/>
        <rFont val="Times New Roman"/>
        <family val="1"/>
        <charset val="204"/>
      </rPr>
      <t>5 балів</t>
    </r>
    <r>
      <rPr>
        <sz val="12"/>
        <rFont val="Times New Roman"/>
        <family val="1"/>
        <charset val="204"/>
      </rPr>
      <t xml:space="preserve">: Надано підтвердження відповідності частині критеріїв, визначених у розділі 1.2.2.
</t>
    </r>
    <r>
      <rPr>
        <b/>
        <sz val="12"/>
        <rFont val="Times New Roman"/>
        <family val="1"/>
        <charset val="204"/>
      </rPr>
      <t>0 балів</t>
    </r>
    <r>
      <rPr>
        <sz val="12"/>
        <rFont val="Times New Roman"/>
        <family val="1"/>
        <charset val="204"/>
      </rPr>
      <t>: Не надано підтвердження відповідності критеріям, визначеним у розділі 1.2.2.</t>
    </r>
  </si>
  <si>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</si>
  <si>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t>Ми погоджуємося з умовами договору будівельного підряду  Замовника, який відображено у  Додатку 5 до Запиту.</t>
  </si>
  <si>
    <t xml:space="preserve">Ми погоджуємось, що всі витрати, пов’язані з доставкою товару, завантажувально-розвантажувальними роботами, монтажем та встановленням на об’єкті, здійснюються за рахунок Постачальника за наданою адресою </t>
  </si>
  <si>
    <t>Надаючи свою пропозицію,</t>
  </si>
  <si>
    <r>
      <t xml:space="preserve">Умови оплати: </t>
    </r>
    <r>
      <rPr>
        <sz val="14"/>
        <rFont val="Times New Roman"/>
        <family val="1"/>
        <charset val="204"/>
      </rPr>
      <t>Авансові платежі не передбачені. Оплата робіт може здійснюватися проміжними платежами протягом 10 банківських днів після підписання акту приймання-передачі
 виконаних робіт Замовником. Проміжні платежі здійснюються після повного завершення конкретного етапу робіт відповідно до календарного графіку, але не частіше ніж один раз на календарний місяць. Здійснення проміжних платежів не звільняє Підрядника від відповідальності за неналежне виконання робіт.</t>
    </r>
  </si>
  <si>
    <t xml:space="preserve"> -Вартість одиниць послуг, робіт, матеріалів та загальну вартість пропозиції потрібно заповнювати у гривнях, зазначаючи цифрове значення, яке має не більше двох</t>
  </si>
  <si>
    <t xml:space="preserve"> -Всі документи мають бути заповнені Учасником без винятку, відсутність будь-якої інформації може призвести до анулювання пропозиції.</t>
  </si>
  <si>
    <t xml:space="preserve"> - У разі пропозиції аналогів- вказати в примітках ТМ, виробника, та характеристики.</t>
  </si>
  <si>
    <t xml:space="preserve"> - Учасник несе відповідальність за правильність розрахованих одиничних розцінок та загальної вартості робіт, за коректність всіх формул та розрахунків у 
даній формі, зміна або корегування вартості після етапу розкриття пропозицій не допускається.</t>
  </si>
  <si>
    <t xml:space="preserve"> - Цінова пропозиція приймається до розгляду виключно згідно форми даного Додатку.</t>
  </si>
  <si>
    <t xml:space="preserve">     Інформація для Учасника:</t>
  </si>
  <si>
    <t xml:space="preserve"> ** Закупівля відбувається одним лотом</t>
  </si>
  <si>
    <t>Вартість пропозиції  грн*</t>
  </si>
  <si>
    <t>м3</t>
  </si>
  <si>
    <t>м2</t>
  </si>
  <si>
    <t>м</t>
  </si>
  <si>
    <t>шт</t>
  </si>
  <si>
    <t>Од.виміру</t>
  </si>
  <si>
    <r>
      <rPr>
        <b/>
        <i/>
        <sz val="16"/>
        <color theme="1"/>
        <rFont val="Times New Roman"/>
        <family val="1"/>
        <charset val="204"/>
      </rPr>
      <t>(Назва Учасника)</t>
    </r>
    <r>
      <rPr>
        <i/>
        <sz val="16"/>
        <color theme="1"/>
        <rFont val="Times New Roman"/>
        <family val="1"/>
        <charset val="204"/>
      </rPr>
      <t>,</t>
    </r>
    <r>
      <rPr>
        <sz val="16"/>
        <color theme="1"/>
        <rFont val="Times New Roman"/>
        <family val="1"/>
        <charset val="204"/>
      </rPr>
      <t xml:space="preserve"> надає свою цінову пропозицію щодо участі у тендерній закупівлі монтажних робіт з виконання комплексу будівельно-монтажних та пусконалагоджувальних робіт для забезпечення електропостачання складських приміщень Товариства Червоного Хреста України в Бориспільському районі Київській області.</t>
    </r>
  </si>
  <si>
    <r>
      <rPr>
        <b/>
        <sz val="9"/>
        <color theme="1"/>
        <rFont val="Times New Roman"/>
        <family val="1"/>
        <charset val="204"/>
      </rPr>
      <t xml:space="preserve">
1. Загальні
</t>
    </r>
    <r>
      <rPr>
        <sz val="9"/>
        <color theme="1"/>
        <rFont val="Times New Roman"/>
        <family val="1"/>
        <charset val="204"/>
      </rPr>
      <t xml:space="preserve">1.1. Учасник надає довідку у довільній формі про наявність технічних, кадрових та матеріально-технічних ресурсів, достатніх для виконання робіт.
2. Техніка (мінімально необхідна)
2.1. Учасник підтверджує наявність або можливість залучення техніки, механізмів, обладнання та спеціалістів, необхідних для виконання робіт у повному обсязі.
2.2. Підтвердження: довідка, технічні документи, договори оренди або інші підтверджуючі документи.
</t>
    </r>
    <r>
      <rPr>
        <b/>
        <sz val="9"/>
        <color theme="1"/>
        <rFont val="Times New Roman"/>
        <family val="1"/>
        <charset val="204"/>
      </rPr>
      <t xml:space="preserve">3. Дозвільні документи
</t>
    </r>
    <r>
      <rPr>
        <sz val="9"/>
        <color theme="1"/>
        <rFont val="Times New Roman"/>
        <family val="1"/>
        <charset val="204"/>
      </rPr>
      <t xml:space="preserve">3.1. Чинна ліцензія на виконання будівельних робіт із класом наслідків не нижче СС2.
3.2. Декларація відповідності матеріально-технічної бази вимогам законодавства з питань охорони праці (за наявності відповідного виду діяльності).
3.3. Дозвіл та/або декларація на виконання робіт підвищеної небезпеки відповідно до вимог чинного законодавства України.
3.4. Документи, що підтверджують наявність працівників, які мають право виконувати роботи в діючих електроустановках та електроустановках напругою понад 1000 В.
3.5. Посвідчення або протоколи перевірки знань з охорони праці керівників та відповідальних осіб.
</t>
    </r>
    <r>
      <rPr>
        <b/>
        <sz val="9"/>
        <color theme="1"/>
        <rFont val="Times New Roman"/>
        <family val="1"/>
        <charset val="204"/>
      </rPr>
      <t>4. Персонал</t>
    </r>
    <r>
      <rPr>
        <sz val="9"/>
        <color theme="1"/>
        <rFont val="Times New Roman"/>
        <family val="1"/>
        <charset val="204"/>
      </rPr>
      <t xml:space="preserve">
4.1. Учасник забезпечує наявність інженерно-технічних працівників, необхідних для організації та виконання робіт.
4.2. Учасник забезпечує наявність відповідального за електрогосподарство та персоналу, допущеного до виконання робіт в електроустановках відповідного класу напруги.
4.3. Підтвердження надається у вигляді довідки у довільній формі.
</t>
    </r>
    <r>
      <rPr>
        <b/>
        <sz val="9"/>
        <color theme="1"/>
        <rFont val="Times New Roman"/>
        <family val="1"/>
        <charset val="204"/>
      </rPr>
      <t xml:space="preserve">5. Досвід виконання робіт
</t>
    </r>
    <r>
      <rPr>
        <sz val="9"/>
        <color theme="1"/>
        <rFont val="Times New Roman"/>
        <family val="1"/>
        <charset val="204"/>
      </rPr>
      <t xml:space="preserve">5.1. Учасник підтверджує наявність досвіду виконання аналогічних договорів у сфері будівництва, реконструкції або технічного переоснащення об'єктів електропостачання.
5.2. Мінімальна вимога — не менше одного виконаного договору вартістю від 3 000 000 грн.
5.3. Аналогічними вважаються договори, предмет яких включав будівництво, реконструкцію або технічне переоснащення електроустановок напругою до та понад 1 кВ, зокрема трансформаторних підстанцій, повітряних та кабельних ліній електропередачі, розподільчих пристроїв, вузлів комерційного обліку електричної енергії та іншої інженерної інфраструктури.
5.4. Підтвердження: копія договору та документи, що підтверджують його виконання (акти виконаних робіт або інші підтверджуючі документи).
</t>
    </r>
    <r>
      <rPr>
        <b/>
        <sz val="9"/>
        <color theme="1"/>
        <rFont val="Times New Roman"/>
        <family val="1"/>
        <charset val="204"/>
      </rPr>
      <t>6. Матеріали</t>
    </r>
    <r>
      <rPr>
        <sz val="9"/>
        <color theme="1"/>
        <rFont val="Times New Roman"/>
        <family val="1"/>
        <charset val="204"/>
      </rPr>
      <t xml:space="preserve">
6.1. Підтвердження відповідності матеріалів (сертифікати, паспорти якості) надається Учасником, визначеним переможцем після підписання Договору, під час виконання робіт.
</t>
    </r>
    <r>
      <rPr>
        <b/>
        <sz val="9"/>
        <color theme="1"/>
        <rFont val="Times New Roman"/>
        <family val="1"/>
        <charset val="204"/>
      </rPr>
      <t xml:space="preserve">7. Примітки
</t>
    </r>
    <r>
      <rPr>
        <sz val="9"/>
        <color theme="1"/>
        <rFont val="Times New Roman"/>
        <family val="1"/>
        <charset val="204"/>
      </rPr>
      <t xml:space="preserve">7.1. Допускається підтвердження відповідності вимогам шляхом залучення субпідрядних організацій або орендованих ресурсів.
7.2. Надані документи повинні бути достовірними, актуальними та такими, що дають можливість ідентифікувати відповідність Учасника встановленим вимогам.
</t>
    </r>
  </si>
  <si>
    <t>Розділ 1. Встановлення КТП-10/0,4 кВ для приєднання до електричних мереж складських приміщень</t>
  </si>
  <si>
    <t>Підготовчі роботи</t>
  </si>
  <si>
    <t>комплекс</t>
  </si>
  <si>
    <t>Влаштування фундаментів під КТП</t>
  </si>
  <si>
    <t>Розвантаження та такелаж КТП</t>
  </si>
  <si>
    <t>Перевірка обладнання ВН</t>
  </si>
  <si>
    <t>Монтаж кабельних приєднань</t>
  </si>
  <si>
    <t>Монтаж системи заземлення</t>
  </si>
  <si>
    <t>Кронштейн KP12-1</t>
  </si>
  <si>
    <t>Кронштейн КРн25</t>
  </si>
  <si>
    <t>Кронштейн КР010</t>
  </si>
  <si>
    <t>Монтаж допоміжних кіл</t>
  </si>
  <si>
    <t>Монтаж РЗА та автоматики</t>
  </si>
  <si>
    <t>Перевірка механічної частини</t>
  </si>
  <si>
    <t>Перевірка силових з'єднань</t>
  </si>
  <si>
    <t>Вимірювання опору ізоляції</t>
  </si>
  <si>
    <t>Випробування трансформатора</t>
  </si>
  <si>
    <t>Перевірка трансформаторного масла</t>
  </si>
  <si>
    <t>Перевірка кабельних ліній</t>
  </si>
  <si>
    <t>Перевірка заземлення</t>
  </si>
  <si>
    <t>Вимірювання опору заземлювального пристрою та перевірка безперервності захисних провідників.</t>
  </si>
  <si>
    <t>Перевірка апаратів ВН</t>
  </si>
  <si>
    <t>Перевірка апаратів НН</t>
  </si>
  <si>
    <t>Перевірка РЗА</t>
  </si>
  <si>
    <t>Перевірка автоматики та сигналізації</t>
  </si>
  <si>
    <t>Перевірка системи охолодження</t>
  </si>
  <si>
    <t>Перевірка фазування</t>
  </si>
  <si>
    <t>Пусконалагодження КТП</t>
  </si>
  <si>
    <t>Пробне включення</t>
  </si>
  <si>
    <t>Фінальна перевірка</t>
  </si>
  <si>
    <t>Оформлення протоколів</t>
  </si>
  <si>
    <t>Виконавча документація</t>
  </si>
  <si>
    <t>Герметизація резервних труб</t>
  </si>
  <si>
    <t xml:space="preserve">м </t>
  </si>
  <si>
    <t>компл</t>
  </si>
  <si>
    <t>мп</t>
  </si>
  <si>
    <t>Консоль 250 мм</t>
  </si>
  <si>
    <t>комплект</t>
  </si>
  <si>
    <t>Перевірка обладнання НН</t>
  </si>
  <si>
    <t>Монтаж шинних з'єднань</t>
  </si>
  <si>
    <t>Монтаж та налаштування АСКОЕ</t>
  </si>
  <si>
    <t>Затискач PGA 402</t>
  </si>
  <si>
    <t>Затискач ПС-2-1</t>
  </si>
  <si>
    <t>ОПН AZBD 151</t>
  </si>
  <si>
    <t>Утримувач BIC 35-50</t>
  </si>
  <si>
    <t>Утримувач KP 29-41</t>
  </si>
  <si>
    <t>Основа MB2</t>
  </si>
  <si>
    <t>Хомут X01</t>
  </si>
  <si>
    <t>Болт М12×40</t>
  </si>
  <si>
    <t>Гайка М12</t>
  </si>
  <si>
    <t>Шайба М12</t>
  </si>
  <si>
    <t>Скріпа CF20</t>
  </si>
  <si>
    <t>Перевірка комплектності обладнання, вхідний контроль, перевірка паспортів та супровідної документації, обстеження місця монтажу, організація та підготовка робочої зони.</t>
  </si>
  <si>
    <t>Улаштування фундаментної основи під КТП, монтаж закладних елементів, контроль геометричних параметрів, відміток та розташування кабельних вводів відповідно до проєкту.</t>
  </si>
  <si>
    <t>Фундаментні блоки ФБС-24.6.6Т</t>
  </si>
  <si>
    <t>Поставка, розвантаження та монтаж фундаментних блоків ФБС-24.6.6Т розміром 2380×600×580 мм.</t>
  </si>
  <si>
    <t>Виконання вантажно-розвантажувальних робіт, стропування, переміщення та встановлення КТП на фундамент з вирівнюванням та фіксацією.</t>
  </si>
  <si>
    <t>Монтаж КТП 630/10/0,4 кВ</t>
  </si>
  <si>
    <t>Встановлення, закріплення та складання комплектної трансформаторної підстанції КТП 630/10/0,4 кВ. Матеріал Замовника.</t>
  </si>
  <si>
    <t>Перевірка комутаційної апаратури ВН, вимикачів навантаження, роз'єднувачів, приводів, запобіжників та механічних блокувань.</t>
  </si>
  <si>
    <t>Перевірка ввідних і відхідних комутаційних апаратів, шинних систем, автоматичних вимикачів та внутрішніх електричних з'єднань.</t>
  </si>
  <si>
    <t>Монтаж шин ВН та НН, встановлення струмопровідних перемичок, очищення контактних поверхонь та контроль моменту затягування болтових з'єднань.</t>
  </si>
  <si>
    <t>Підготовка кабелів, монтаж наконечників, виконання кабельних приєднань ВН та НН, фазування та маркування кабельних ліній з приєднанням до ПЛ-10 кВ.</t>
  </si>
  <si>
    <t>Поставка та монтаж відгалужувального затискача PGA 402.</t>
  </si>
  <si>
    <t>Поставка та монтаж плашкового затискача ПС-2-1.</t>
  </si>
  <si>
    <t>Поставка та монтаж обмежувача перенапруги AZBD 151 з індикатором пробою.</t>
  </si>
  <si>
    <t>Поставка та монтаж кабельного утримувача BIC 35-50.</t>
  </si>
  <si>
    <t>Поставка та монтаж кабельного утримувача KP 29-41.</t>
  </si>
  <si>
    <t>Запобіжник-роз'єднувач BS15</t>
  </si>
  <si>
    <t>Поставка та монтаж запобіжника-роз'єднувача BS15.</t>
  </si>
  <si>
    <t>Плавка вставка In=100A</t>
  </si>
  <si>
    <t>Поставка та монтаж плавкої вставки номіналом 100 А.</t>
  </si>
  <si>
    <t>Затискач апаратний A1A 50</t>
  </si>
  <si>
    <t>Поставка та монтаж апаратного затискача A1A 50.</t>
  </si>
  <si>
    <t>Поставка та монтаж основи кабельного утримувача MB2.</t>
  </si>
  <si>
    <t>Захисна накладка GPC-P120</t>
  </si>
  <si>
    <t>Поставка та монтаж захисної накладки GPC-P120.</t>
  </si>
  <si>
    <t>Стяжка кабельна CCE 550</t>
  </si>
  <si>
    <t>Поставка та монтаж кабельної стяжки CCE 550-12,7.</t>
  </si>
  <si>
    <t>Улаштування заземлювального пристрою, виконання зварних та болтових з'єднань елементів контуру, підключення корпусу КТП, трансформатора та металоконструкцій.</t>
  </si>
  <si>
    <t>Круг сталевий Ø16 мм</t>
  </si>
  <si>
    <t>Поставка та монтаж сталевого круглого провідника Ø16 мм для системи заземлення.</t>
  </si>
  <si>
    <t>Сталь полосова 40×4 мм</t>
  </si>
  <si>
    <t>Поставка та монтаж сталевої смуги 40×4 мм для влаштування контуру заземлення.</t>
  </si>
  <si>
    <t>Провід ПВ-3 1×35 мм²</t>
  </si>
  <si>
    <t>Поставка та монтаж мідного проводу ПВ-3 перерізом 35 мм².</t>
  </si>
  <si>
    <t>Поставка та монтаж кріпильного хомута X01.</t>
  </si>
  <si>
    <t>Поставка та монтаж кронштейна KP12-1.</t>
  </si>
  <si>
    <t>Провідник ЗП1 Ø10 мм</t>
  </si>
  <si>
    <t>Поставка та монтаж заземлюючого провідника ЗП1 Ø10 мм.</t>
  </si>
  <si>
    <t>Поставка та монтаж кронштейна КРн25.</t>
  </si>
  <si>
    <t>Поставка та монтаж кронштейна КР010.</t>
  </si>
  <si>
    <t>Шина алюмінієва 40×5 мм</t>
  </si>
  <si>
    <t>Поставка та монтаж алюмінієвої шини 40×5 мм з технологічними отворами.</t>
  </si>
  <si>
    <t>Поставка та монтаж болта М12×40.</t>
  </si>
  <si>
    <t>Поставка та монтаж гайки М12.</t>
  </si>
  <si>
    <t>Поставка та монтаж шайби М12.</t>
  </si>
  <si>
    <t>Бандажна стрічка IF207</t>
  </si>
  <si>
    <t>Поставка та монтаж бандажної сталевої стрічки IF207.</t>
  </si>
  <si>
    <t>Поставка та монтаж скріпи CF20.</t>
  </si>
  <si>
    <t>Монтаж ОПН та блискавкозахисту</t>
  </si>
  <si>
    <t>Встановлення обмежувачів перенапруги, виконання електричних приєднань та підключення до контуру заземлення.</t>
  </si>
  <si>
    <t>Монтаж кіл освітлення, обігріву, вентиляції, оперативного живлення, сигналізації та керування обладнанням КТП.</t>
  </si>
  <si>
    <t>Монтаж, комутація та підключення пристроїв релейного захисту, автоматики, блокувань та технологічного контролю.</t>
  </si>
  <si>
    <t>Перевірка дверей, приводів, замків, механічних блокувань та рухомих вузлів обладнання КТП.</t>
  </si>
  <si>
    <t>Контроль правильності монтажу силових кіл, перевірка контактних з'єднань та відповідності електричним схемам.</t>
  </si>
  <si>
    <t>Проведення вимірювання опору ізоляції силових та допоміжних кіл з оформленням протоколів випробувань.</t>
  </si>
  <si>
    <t>Відбір проб та виконання лабораторного аналізу трансформаторного масла відповідно до нормативних вимог.</t>
  </si>
  <si>
    <t>Випробування кабельних ліній ВН та НН, перевірка ізоляції, фазування та правильності електричних приєднань.</t>
  </si>
  <si>
    <t>Функціональна перевірка вимикачів, роз'єднувачів, приводів та інших апаратів високої напруги.</t>
  </si>
  <si>
    <t>Перевірка автоматичних вимикачів, захистів та комутаційних апаратів низької напруги.</t>
  </si>
  <si>
    <t>Перевірка вторинних кіл, уставок, логіки роботи та схем сигналізації пристроїв релейного захисту.</t>
  </si>
  <si>
    <t>Перевірка систем керування, аварійної сигналізації, блокувань та дистанційного контролю.</t>
  </si>
  <si>
    <t>Перевірка роботи вентиляторів, термодатчиків, терморегуляторів та алгоритмів охолодження трансформатора.</t>
  </si>
  <si>
    <t>Контроль правильності чергування фаз та відповідності фаз між джерелом живлення та обладнанням КТП.</t>
  </si>
  <si>
    <t>Комплексне налагодження обладнання КТП, перевірка взаємодії всіх систем та підготовка до подачі напруги.</t>
  </si>
  <si>
    <t>Подача напруги за програмою випробувань, контроль параметрів електромережі та роботи обладнання без навантаження.</t>
  </si>
  <si>
    <t>Комплексна перевірка працездатності обладнання, налаштувань захисту та готовності КТП до штатної експлуатації.</t>
  </si>
  <si>
    <t>Оформлення протоколів електровимірювань, випробувань, перевірок та результатів пусконалагоджувальних робіт.</t>
  </si>
  <si>
    <t>Підготовка виконавчих схем, кабельного журналу, актів прихованих робіт, протоколів випробувань та технічної документації.</t>
  </si>
  <si>
    <t>Здача-приймання та введення в експлуатацію</t>
  </si>
  <si>
    <t>Передача виконавчої документації, участь у приймально-здавальних випробуваннях та оформлення введення об'єкта в експлуатацію.</t>
  </si>
  <si>
    <t>Демонтаж ФЕМ</t>
  </si>
  <si>
    <t>Акуратний демонтаж фігурних елементів мощення зі складуванням, збереженням та подальшим відновленням покриття після завершення робіт.</t>
  </si>
  <si>
    <t>Розроблення траншеї екскаватором</t>
  </si>
  <si>
    <t>Розроблення ґрунту механізованим способом для прокладання кабельної лінії із складуванням ґрунту вздовж траси.</t>
  </si>
  <si>
    <t>Доробка траншеї вручну</t>
  </si>
  <si>
    <t>Ручне доопрацювання траншеї, очищення дна та стінок, доведення геометричних параметрів до проєктних відміток.</t>
  </si>
  <si>
    <t>Улаштування піщаної основи</t>
  </si>
  <si>
    <t>Улаштування вирівнюючого шару піску під кабельні труби з розподілом та ущільненням основи.</t>
  </si>
  <si>
    <t>Монтаж тримачів труб</t>
  </si>
  <si>
    <t>Встановлення тримачів багатотрубної системи та фіксація проектного положення трубних каналів.</t>
  </si>
  <si>
    <t>Монтаж гофротруби Ø110 мм</t>
  </si>
  <si>
    <t>Прокладання двостінної захисної гофрованої труби діаметром 110 мм для прокладання кабельних ліній.</t>
  </si>
  <si>
    <t>Засипка труб піском</t>
  </si>
  <si>
    <t>Засипання трубопроводів піском з формуванням захисного шару над кабельною каналізацією.</t>
  </si>
  <si>
    <t>Захист кабелю цеглою</t>
  </si>
  <si>
    <t>Улаштування механічного захисту кабельної лінії шляхом укладання керамічної цегли по трасі.</t>
  </si>
  <si>
    <t>Прокладання кабелю до 6 кг/м</t>
  </si>
  <si>
    <t>Прокладання силового кабелю по підготовленій трасі з фіксацією та кріпленням згідно нормативних вимог.</t>
  </si>
  <si>
    <t>Прокладання кабелю до 3 кг/м</t>
  </si>
  <si>
    <t>Прокладання силового кабелю середньої маси по конструкціях та кабельних трасах.</t>
  </si>
  <si>
    <t>Прокладання кабелю до 1 кг/м</t>
  </si>
  <si>
    <t>Прокладання контрольного або силового кабелю малої маси по кабельних трасах.</t>
  </si>
  <si>
    <t>Герметизація невикористаних трубних каналів для захисту від потрапляння вологи та сторонніх предметів.</t>
  </si>
  <si>
    <t>Ущільнення кабельного вводу</t>
  </si>
  <si>
    <t>Влаштування герметичних вводів кабельних ліній у споруди, шафи та електротехнічне обладнання.</t>
  </si>
  <si>
    <t>Механізована засипка траншей</t>
  </si>
  <si>
    <t>Засипка траншей ґрунтом із застосуванням будівельної техніки відповідно до проектного профілю.</t>
  </si>
  <si>
    <t>Ручна засипка траншей</t>
  </si>
  <si>
    <t>Засипка важкодоступних ділянок траншей вручну з дотриманням вимог до ущільнення.</t>
  </si>
  <si>
    <t>Ущільнення ґрунту</t>
  </si>
  <si>
    <t>Пошарове ущільнення ґрунту пневматичними трамбівками до нормативної щільності.</t>
  </si>
  <si>
    <t>Пісок рядовий</t>
  </si>
  <si>
    <t>Поставка природного піску для улаштування основи та засипки кабельної каналізації.</t>
  </si>
  <si>
    <t>Цегла керамічна М100</t>
  </si>
  <si>
    <t>Поставка повнотілої керамічної цегли для захисту кабельної лінії.</t>
  </si>
  <si>
    <t>Кабель АВВГ 4х240</t>
  </si>
  <si>
    <t>Силовий кабель АВВГ 4х240. Матеріал Замовника.</t>
  </si>
  <si>
    <t>Кабель АВВГ 4х35</t>
  </si>
  <si>
    <t>Силовий кабель АВВГ 4х35. Матеріал Замовника.</t>
  </si>
  <si>
    <t>Кабель АВВГ 4х6</t>
  </si>
  <si>
    <t>Силовий кабель АВВГ 4х6. Матеріал Замовника.</t>
  </si>
  <si>
    <t>Наконечник Al 240 мм²</t>
  </si>
  <si>
    <t>Постачання та монтаж алюмінієвих кабельних наконечників 240 мм² із опресуванням та підключенням.</t>
  </si>
  <si>
    <t>Наконечник Al 35 мм²</t>
  </si>
  <si>
    <t>Постачання та монтаж алюмінієвих кабельних наконечників 35 мм² із опресуванням та підключенням.</t>
  </si>
  <si>
    <t>Наконечник Al 6 мм²</t>
  </si>
  <si>
    <t>Постачання та монтаж алюмінієвих кабельних наконечників 6 мм² із опресуванням та підключенням.</t>
  </si>
  <si>
    <t>Тримач труб Ø110 мм</t>
  </si>
  <si>
    <t>Поставка та монтаж тримачів для фіксації двох труб діаметром 110 мм.</t>
  </si>
  <si>
    <t>Двостінна гофра Ø110 мм</t>
  </si>
  <si>
    <t>Поставка та монтаж двостінної гофрованої труби ДКС для підземного прокладання кабельних ліній.</t>
  </si>
  <si>
    <t>Сигнальна стрічка</t>
  </si>
  <si>
    <t>Укладання сигнальної стрічки над трасою кабельної лінії для попередження пошкодження під час земляних робіт.</t>
  </si>
  <si>
    <t>Кінцева муфта 20 кВ (внутрішня)</t>
  </si>
  <si>
    <t>Монтаж внутрішньої кінцевої кабельної муфти 20 кВ на одножильному кабелі з XLPE ізоляцією та мідним екраном.</t>
  </si>
  <si>
    <t>Кінцева муфта 20 кВ (зовнішня)</t>
  </si>
  <si>
    <t>Монтаж зовнішньої кінцевої кабельної муфти 20 кВ на одножильному кабелі з XLPE ізоляцією та мідним екраном.</t>
  </si>
  <si>
    <t>Муфта КВТП-4 120-240</t>
  </si>
  <si>
    <t>Монтаж термоусаджуваної кінцевої кабельної муфти внутрішньої установки 0,4 кВ на трижильному броньованому силовому кабелі перерізом 120-240 мм² з підготовкою кабелю, встановленням наконечників та герметизацією.</t>
  </si>
  <si>
    <t>Муфта КВТП-4 35-50</t>
  </si>
  <si>
    <t>Монтаж термоусаджуваної кінцевої кабельної муфти внутрішньої установки 0,4 кВ на трижильному броньованому силовому кабелі перерізом 35-50 мм² з підготовкою кабелю та підключенням.</t>
  </si>
  <si>
    <t>Трубка ПВХ Ø110 мм</t>
  </si>
  <si>
    <t>Постачання та монтаж стійкої до ультрафіолетового випромінювання захисної ПВХ труби діаметром 110 мм для механічного захисту кабельних ліній.</t>
  </si>
  <si>
    <t>Корпус E.Next 120 мод.</t>
  </si>
  <si>
    <t>Постачання та встановлення навісного металевого корпусу E.Next e.mbox.industrial.n.120.bc.gl на 120 модулів зі ступенем захисту IP55.</t>
  </si>
  <si>
    <t>Провід ПВ-3 1×6 мм²</t>
  </si>
  <si>
    <t>Постачання та монтаж мідного монтажного проводу ПВ-3 перерізом 6 мм² для внутрішніх електричних з'єднань.</t>
  </si>
  <si>
    <t>Провід ПВ-3 1×10 мм²</t>
  </si>
  <si>
    <t>Постачання та монтаж мідного монтажного проводу ПВ-3 перерізом 10 мм² для силових та допоміжних кіл.</t>
  </si>
  <si>
    <t>Провід ПВ-3 1×16 мм²</t>
  </si>
  <si>
    <t>Постачання та монтаж мідного монтажного проводу ПВ-3 перерізом 16 мм² для внутрішніх силових приєднань.</t>
  </si>
  <si>
    <t>Провід ПВ-3 1×25 мм²</t>
  </si>
  <si>
    <t>Постачання та монтаж мідного монтажного проводу ПВ-3 перерізом 25 мм² для внутрішніх силових приєднань та шинних з'єднань.</t>
  </si>
  <si>
    <t>Бокс Hager FL176A</t>
  </si>
  <si>
    <t>Постачання та встановлення металевого боксу Hager FL176A Orion Plus IP65 розміром 950×600×300 мм із монтажною панеллю та прозорими дверима.</t>
  </si>
  <si>
    <t>Монтаж навісних боксів</t>
  </si>
  <si>
    <t>Розмітка місця встановлення, монтаж навісних металевих щитів, кріплення до будівельних конструкцій, вирівнювання та підготовка до виконання електромонтажних робіт.</t>
  </si>
  <si>
    <t>Монтаж системи резервного живлення 180/180</t>
  </si>
  <si>
    <t>Монтаж та пусконалагодження системи резервного живлення потужністю 180 кВт / 180 кВт·год, включаючи розроблення схем підключення, монтаж інверторів, акумуляторних батарей, АВР, байпасу, комутаційного обладнання, кабельних мереж, заземлення та проведення пусконалагоджувальних робіт.</t>
  </si>
  <si>
    <t>Інвертор Deye 60 кВт</t>
  </si>
  <si>
    <t>Монтаж, встановлення та підключення гібридного інвертора DEYE SUN-60K-SG02HP3-EU-EM6. Матеріал Замовника.</t>
  </si>
  <si>
    <t>АКБ Deye BOS-GM5.1</t>
  </si>
  <si>
    <t>Монтаж, встановлення та комутація літій-залізо-фосфатних батарей Deye BOS-GM5.1. Матеріал Замовника.</t>
  </si>
  <si>
    <t>Блок BMS Deye HVB750V</t>
  </si>
  <si>
    <t>Монтаж та підключення системи керування батареями BMS Deye HVB750V/100A-EU. Матеріал Замовника.</t>
  </si>
  <si>
    <t>Стійка Deye HRACK</t>
  </si>
  <si>
    <t>Монтаж батарейної стійки Deye 3U-HRACK із встановленням батарей та блоку керування. Матеріал Замовника.</t>
  </si>
  <si>
    <t>Монтаж щита байпас</t>
  </si>
  <si>
    <t>Встановлення, кріплення, підключення та маркування щита ручного та сервісного байпасу.</t>
  </si>
  <si>
    <t>Монтажний профіль RapidStrut</t>
  </si>
  <si>
    <t>Поставка, різання та монтаж монтажного профілю Walraven RapidStrut 41×62 мм.</t>
  </si>
  <si>
    <t>Перемикач NH40-400/4CS</t>
  </si>
  <si>
    <t>Встановлення та підключення перемикача навантаження 400 А типу I-0-II.</t>
  </si>
  <si>
    <t>Прокладання перфорованого короба</t>
  </si>
  <si>
    <t>Монтаж перфорованого кабельного короба з комплектом кріплень.</t>
  </si>
  <si>
    <t>Поставка та встановлення монтажної консолі для кріплення кабельних трас.</t>
  </si>
  <si>
    <t>Кабельний канал 60×60</t>
  </si>
  <si>
    <t>Монтаж перфорованого кабельного каналу 60×60 мм.</t>
  </si>
  <si>
    <t>Монтаж металевих лотків</t>
  </si>
  <si>
    <t>Монтаж металевих кабельних лотків шириною до 200 мм із кріпленням до будівельних конструкцій.</t>
  </si>
  <si>
    <t>Лоток 100×100 мм</t>
  </si>
  <si>
    <t>Поставка та монтаж перфорованого кабельного лотка 100×100 мм.</t>
  </si>
  <si>
    <t>Монтаж кришок лотків</t>
  </si>
  <si>
    <t>Монтаж кришок кабельних лотків із фіксацією на змонтованих трасах.</t>
  </si>
  <si>
    <t>Кришка лотка 100 мм</t>
  </si>
  <si>
    <t>Поставка та монтаж кришки кабельного лотка шириною 100 мм.</t>
  </si>
  <si>
    <t>Кут горизонтальний CPO 90</t>
  </si>
  <si>
    <t>Монтаж горизонтального повороту кабельного лотка 90°.</t>
  </si>
  <si>
    <t>Кришка кута CPO 90</t>
  </si>
  <si>
    <t>Монтаж кришки горизонтального повороту кабельного лотка.</t>
  </si>
  <si>
    <t>Кут вертикальний CD 90</t>
  </si>
  <si>
    <t>Монтаж вертикального зовнішнього повороту кабельного лотка 90°.</t>
  </si>
  <si>
    <t>Кришка кута CD 90</t>
  </si>
  <si>
    <t>Монтаж кришки вертикального зовнішнього повороту кабельного лотка.</t>
  </si>
  <si>
    <t>Т-відгалужувач DPT</t>
  </si>
  <si>
    <t>Монтаж горизонтального Т-подібного відгалуження кабельної траси.</t>
  </si>
  <si>
    <t>Кришка відгалужувача DRT</t>
  </si>
  <si>
    <t>Монтаж кришки Т-подібного відгалуження кабельної траси.</t>
  </si>
  <si>
    <t>Консоль ML для лотка</t>
  </si>
  <si>
    <t>Поставка та монтаж монолітної консолі ML для підтримки лотків.</t>
  </si>
  <si>
    <t>Гвинт М6×10</t>
  </si>
  <si>
    <t>Поставка та монтаж кріпильних гвинтів М6×10.</t>
  </si>
  <si>
    <t>Гайка М6</t>
  </si>
  <si>
    <t>Поставка та монтаж гайок М6 з насічкою.</t>
  </si>
  <si>
    <t>Анкер М8</t>
  </si>
  <si>
    <t>Поставка та монтаж латунного розрізного анкера М8.</t>
  </si>
  <si>
    <t>Шпилька М8×1000</t>
  </si>
  <si>
    <t>Поставка та монтаж різьбової шпильки М8 довжиною 1000 мм.</t>
  </si>
  <si>
    <t>Монтаж фасонних елементів лотка</t>
  </si>
  <si>
    <t>Монтаж редукцій, поворотів та Т-відгалужень кабельних лотків.</t>
  </si>
  <si>
    <t>Прокладання кабелю 16-70 мм²</t>
  </si>
  <si>
    <t>Прокладання та кріплення силового кабелю перерізом від 16 до 70 мм².</t>
  </si>
  <si>
    <t>Провід ПВ4 25 мм²</t>
  </si>
  <si>
    <t>Поставка та монтаж мідного проводу ПВ4 25 мм² НГ-LS.</t>
  </si>
  <si>
    <t>Кабель ВВГнг-LS 5×35</t>
  </si>
  <si>
    <t>Поставка та монтаж силового кабелю ВВГнг-LS 5×35 мм².</t>
  </si>
  <si>
    <t>Прокладання кабелю 70-200 мм²</t>
  </si>
  <si>
    <t>Прокладання та кріплення кабельних ліній перерізом від 70 до 200 мм².</t>
  </si>
  <si>
    <t>Шина мідна 40×5</t>
  </si>
  <si>
    <t>Поставка та монтаж мідної шини 40×5 мм.</t>
  </si>
  <si>
    <t>Ізолятор CT4-40</t>
  </si>
  <si>
    <t>Монтаж силового шинного ізолятора TOSUNlux CT4-40.</t>
  </si>
  <si>
    <t>Монтаж шинної системи</t>
  </si>
  <si>
    <t>Монтаж мідних шин та встановлення опорних ізоляторів.</t>
  </si>
  <si>
    <t>Автомат Schneider NSX100F</t>
  </si>
  <si>
    <t>Постачання та встановлення автоматичного вимикача Schneider Electric NSX100F 100A.</t>
  </si>
  <si>
    <t>Монтаж автомата Schneider</t>
  </si>
  <si>
    <t>Монтаж та електричне підключення автоматичного вимикача Schneider Electric NSX100F.</t>
  </si>
  <si>
    <t>Встановлення навісних металевих боксів із кріпленням до будівельних конструкцій.</t>
  </si>
  <si>
    <t>Бокс Білмакс БМ-92+П</t>
  </si>
  <si>
    <t>Постачання та монтаж навісного боксу Білмакс БМ-92+П IP54.</t>
  </si>
  <si>
    <t>Автомат NOARK DC</t>
  </si>
  <si>
    <t>Постачання та встановлення автоматичного вимикача NOARK Ex9BP-JX(+) 25А DC.</t>
  </si>
  <si>
    <t>ПЗІП DC E.Next</t>
  </si>
  <si>
    <t>Постачання та монтаж пристрою захисту від імпульсних перенапруг постійного струму.</t>
  </si>
  <si>
    <t>Монтаж обладнання до 1 кг</t>
  </si>
  <si>
    <t>Встановлення обладнання в шафах та боксах з виконанням електричних приєднань.</t>
  </si>
  <si>
    <t>Наконечник мідний b25</t>
  </si>
  <si>
    <t>Постачання та монтаж мідних кабельних наконечників типу b25.</t>
  </si>
  <si>
    <t>Наконечник мідний b35</t>
  </si>
  <si>
    <t>Постачання та монтаж мідних кабельних наконечників типу b35.</t>
  </si>
  <si>
    <t>Монтаж наконечників 25-50 мм²</t>
  </si>
  <si>
    <t>Опресування та монтаж кабельних наконечників на провідниках перерізом 25-50 мм².</t>
  </si>
  <si>
    <t>Сонячний кабель H1Z2Z2-K</t>
  </si>
  <si>
    <t>Поставка та прокладання сонячного кабелю H1Z2Z2-K 1×6 мм².</t>
  </si>
  <si>
    <t>Прокладання кабелю в гофрі</t>
  </si>
  <si>
    <t>Протягування кабелю в існуючих захисних трубах та підземних гофрах.</t>
  </si>
  <si>
    <t>Автомат NOARK DC (резерв)</t>
  </si>
  <si>
    <t>ПЗІП DC E.Next (резерв)</t>
  </si>
  <si>
    <t>Налаштування та запуск BESS</t>
  </si>
  <si>
    <t>Параметризація інверторів, батарейних систем, АВР, систем моніторингу та виконання комплексного запуску системи резервного живлення 180 кВт/180 кВт·год.</t>
  </si>
  <si>
    <t>Комплект додаткових матеріалів</t>
  </si>
  <si>
    <t>Метизи, DIN-рейки, елементи маркування, термоусадка, ізоляційні матеріали та допоміжні монтажні матеріали.</t>
  </si>
  <si>
    <r>
      <t>Термін виконання робіт з дати підписання договору: _________________</t>
    </r>
    <r>
      <rPr>
        <sz val="14"/>
        <color rgb="FFFF0000"/>
        <rFont val="Times New Roman"/>
        <family val="1"/>
        <charset val="204"/>
      </rPr>
      <t> </t>
    </r>
    <r>
      <rPr>
        <b/>
        <sz val="14"/>
        <color rgb="FFFF0000"/>
        <rFont val="Times New Roman"/>
        <family val="1"/>
        <charset val="204"/>
      </rPr>
      <t xml:space="preserve">(календарних днів, </t>
    </r>
    <r>
      <rPr>
        <sz val="14"/>
        <color rgb="FFFF0000"/>
        <rFont val="Times New Roman"/>
        <family val="1"/>
        <charset val="204"/>
      </rPr>
      <t>прописати</t>
    </r>
    <r>
      <rPr>
        <b/>
        <sz val="14"/>
        <color rgb="FFFF0000"/>
        <rFont val="Times New Roman"/>
        <family val="1"/>
        <charset val="204"/>
      </rPr>
      <t>)</t>
    </r>
  </si>
  <si>
    <t>Учасники повинні надсилати цінові пропозиції з підписом і печаткою (за наявності) та окремо у форматі Excel.</t>
  </si>
  <si>
    <t>Щит 12 модулів Mureva</t>
  </si>
  <si>
    <t>Постачання та встановлення модульного щита Schneider Electric Mureva на 12 модулів для організації мереж освітлення та розеткових груп.</t>
  </si>
  <si>
    <t>Автоматичний вимикач С10</t>
  </si>
  <si>
    <t>Постачання та встановлення автоматичного вимикача Schneider Electric RESI9 характеристика С10 для захисту ліній освітлення.</t>
  </si>
  <si>
    <t>Автоматичний вимикач С16</t>
  </si>
  <si>
    <t>Постачання та встановлення автоматичного вимикача Schneider Electric RESI9 характеристика С16 для захисту розеткових та силових ліній.</t>
  </si>
  <si>
    <t>Монтаж щита освітлення</t>
  </si>
  <si>
    <t>Монтаж навісного щита на 12 модулів, встановлення автоматичних вимикачів, внутрішня комутація та складання електричної схеми.</t>
  </si>
  <si>
    <t>Труба електромонтажна Ø16</t>
  </si>
  <si>
    <t>Постачання та монтаж негорючої електромонтажної труби діаметром 16 мм для прокладання кабельних ліній.</t>
  </si>
  <si>
    <t>Кабель ВВГнгд-LS 3×2,5</t>
  </si>
  <si>
    <t>Постачання та монтаж кабелю ВВГнгд-LS 3×2,5 мм² для живлення освітлення та розеткових груп.</t>
  </si>
  <si>
    <t>Фурнітура для труб Ø16</t>
  </si>
  <si>
    <t>Постачання та монтаж комплекту муфт, кріплень, кутів та з'єднувальних елементів для електромонтажних труб діаметром 16 мм.</t>
  </si>
  <si>
    <t>Прокладання кабелю в трубі</t>
  </si>
  <si>
    <t>Монтаж електромонтажних труб по стінах та прокладання в них кабельних ліній сумарним перерізом до 10 мм².</t>
  </si>
  <si>
    <t>Розетка 2-місна IP55</t>
  </si>
  <si>
    <t>Постачання двомісної розетки Schneider Electric MUR36029 із заземленням, захисними шторками та ступенем захисту IP55.</t>
  </si>
  <si>
    <t>Монтаж розетки</t>
  </si>
  <si>
    <t>Монтаж, підключення та маркування накладної двомісної розетки з перевіркою працездатності.</t>
  </si>
  <si>
    <t>Вимикач IP55</t>
  </si>
  <si>
    <t>Постачання накладного вимикача Schneider Electric MUR35024 з підсвічуванням та ступенем захисту IP55.</t>
  </si>
  <si>
    <t>Монтаж вимикача</t>
  </si>
  <si>
    <t>Монтаж, підключення та перевірка роботи накладного вимикача освітлення.</t>
  </si>
  <si>
    <t>LED прожектор 20 Вт</t>
  </si>
  <si>
    <t>Постачання LED-прожектора Videx F2e потужністю 20 Вт, колірна температура 5000K.</t>
  </si>
  <si>
    <t>Монтаж LED прожектора</t>
  </si>
  <si>
    <t>Монтаж прожектора на фасаді споруди на висоті до 4 метрів з підключенням до мережі живлення.</t>
  </si>
  <si>
    <t>Коробка розподільча 100×100</t>
  </si>
  <si>
    <t>Постачання розподільчої коробки Schneider Electric розміром 100×100 мм для виконання кабельних з'єднань.</t>
  </si>
  <si>
    <t>Монтаж розподільчої коробки</t>
  </si>
  <si>
    <t>Встановлення, підключення та герметизація розподільчої коробки з виконанням необхідних кабельних з'єднань.</t>
  </si>
  <si>
    <t>Локальний кошторис 07-01-01 на Зовнішні мережі електропостачання</t>
  </si>
  <si>
    <t>Розділ 2. Прокладання кабельних мереж 0,4 кВ до ГРЩ</t>
  </si>
  <si>
    <t>Розділ 3. Улаштування щитів 0,4кВ в ГРЩ</t>
  </si>
  <si>
    <t>Розділ 4. Монтаж та пусконалагоджувальні роботи системи СЕС:</t>
  </si>
  <si>
    <t>Розділ 5. Освітлення приміщень ВРП та генераторної</t>
  </si>
  <si>
    <t>Монтаж вузла комерційного обліку, підключення трансформаторів струму, параметризація лічильника та налаштування передачі даних. Матеріал Замовника у складі КТП</t>
  </si>
  <si>
    <t>Кабель силовий з ізоляцією кожної жили і в оболонці з полівінілхлориду, не підтримує горіння АПвЕгаПу-20 1х120/35</t>
  </si>
  <si>
    <t>Прокладання кабелю та приєднання до існучої ПЛ. Матеріал Замовника</t>
  </si>
  <si>
    <t>Перевірка коефіцієнта трансформації, опору обмоток, групи з'єднань та параметрів силового трансформатора. КТП -Матеріал Замовника.</t>
  </si>
  <si>
    <t>Кабель силовий з мідними жилами, ВВГ нг 4х70</t>
  </si>
  <si>
    <t>Монтаж кабелю силового з мідними жилами, ВВГ нг 4х70. Матеріал Замовника.</t>
  </si>
  <si>
    <t>Автоматичний вимикач в литому корпусі NM8S-250S/3300 160A 3P</t>
  </si>
  <si>
    <t>Автоматичний вимикач в литому корпусі NXM-125S/3300 80А 25кА</t>
  </si>
  <si>
    <t>Конденсаторна установка 0,4 кВ потужністю 100 кВАр,  ККУ-0,4-100/4-10-21 У3</t>
  </si>
  <si>
    <t>Конденсаторна установка 0,4 кВ потужністю 50 кВАр, ККУ-0,4-50/4-10-21 У3</t>
  </si>
  <si>
    <t>Монтаж обладнання до 2 кг</t>
  </si>
  <si>
    <t>Встановлення Автоматичного вимикачу в литому корпусі NM8S-250S/3300 160A 3P. Матеріал Замовника.</t>
  </si>
  <si>
    <t>Встановлення Автоматичного вимикачу в литому корпусі NXM-125S/3300 80А 25кА. Матеріал Замовника.</t>
  </si>
  <si>
    <t>Встановлення Конденсаторної установки 0,4 кВ потужністю 100 кВАр,  ККУ-0,4-100/4-10-21 У3. Матеріал Замовника.</t>
  </si>
  <si>
    <t>Встановлення Конденсаторної установки 0,4 кВ потужністю  50 кВАр, ККУ-0,4-50/4-10-21 У3. Матеріал Замовника.</t>
  </si>
  <si>
    <t>Монтаж обладнання до 50 кг</t>
  </si>
  <si>
    <r>
      <rPr>
        <b/>
        <sz val="8"/>
        <color theme="1"/>
        <rFont val="Times New Roman"/>
        <family val="1"/>
        <charset val="204"/>
      </rPr>
      <t xml:space="preserve">
1. ОБСЯГ РОБІТ ТА ФОРМУВАННЯ ВАРТОСТІ</t>
    </r>
    <r>
      <rPr>
        <sz val="8"/>
        <color theme="1"/>
        <rFont val="Times New Roman"/>
        <family val="1"/>
        <charset val="204"/>
      </rPr>
      <t xml:space="preserve">
1.1. Підрядник підтверджує, що врахував повний комплекс робіт, необхідний для реалізації об'єкта та введення його в експлуатацію.
1.2. До вартості включені всі роботи, матеріали, механізми, допоміжні операції та ресурси, необхідні для отримання завершеного та працездатного результату.
1.3. Відсутність окремих позицій у відомостях обсягів робіт або кошторисній документації не звільняє Підрядника від обов'язку виконати всі роботи, необхідні для повної реалізації проєкту.
</t>
    </r>
    <r>
      <rPr>
        <b/>
        <sz val="8"/>
        <color theme="1"/>
        <rFont val="Times New Roman"/>
        <family val="1"/>
        <charset val="204"/>
      </rPr>
      <t>2. МАТЕРІАЛИ ТА ОБЛАДНАННЯ</t>
    </r>
    <r>
      <rPr>
        <sz val="8"/>
        <color theme="1"/>
        <rFont val="Times New Roman"/>
        <family val="1"/>
        <charset val="204"/>
      </rPr>
      <t xml:space="preserve">
2.1. Усі матеріали та обладнання, що постачаються Підрядником, повинні бути новими та такими, що раніше не використовувалися.
2.2. Матеріали та обладнання повинні відповідати вимогам чинних ДСТУ, ДБН, ТУ, міжнародних стандартів або технічним характеристикам, визначеним технічним завданням.
2.3. На вимогу Замовника Підрядник надає сертифікати відповідності, паспорти якості, декларації відповідності та інші підтверджувальні документи.
2.4. Усі ризики, пов'язані з неналежною якістю або невідповідністю обладнання та матеріалів, несе Підрядник.
2.5. Застосування аналогів допускається лише за умови підтвердження їх відповідності або переваги над передбаченими технічним завданням характеристиками.
</t>
    </r>
    <r>
      <rPr>
        <b/>
        <sz val="8"/>
        <color theme="1"/>
        <rFont val="Times New Roman"/>
        <family val="1"/>
        <charset val="204"/>
      </rPr>
      <t>3. ЦІНА ТА ПОРЯДОК РОЗРАХУНКІВ</t>
    </r>
    <r>
      <rPr>
        <sz val="8"/>
        <color theme="1"/>
        <rFont val="Times New Roman"/>
        <family val="1"/>
        <charset val="204"/>
      </rPr>
      <t xml:space="preserve">
3.1. Тендерна пропозиція формується на підставі одиничних розцінок.
3.2. Одиничні розцінки є фіксованими та не підлягають перегляду протягом строку дії договору.
3.3. Оплата здійснюється за фактично виконані обсяги робіт, підтверджені належним чином оформленими актами виконаних робіт.
3.4. У вартості враховані всі прямі та непрямі витрати, зокрема матеріали, обладнання, роботи, транспортні витрати, механізми, податки, збори, адміністративні витрати та ризики.
3.5. Погодні умови, сезонні фактори, обмеження доступу, особливості виконання робіт та інші виробничі ризики вважаються врахованими Підрядником під час формування ціни.
3.6. Зміна вартості матеріалів, обладнання, трудових ресурсів, коливання валютних курсів та інші економічні фактори не є підставою для перегляду запропонованих розцінок.
3.7. Будь-які додаткові витрати, не враховані Учасником під час подання пропозиції, Замовником не компенсуються.
</t>
    </r>
    <r>
      <rPr>
        <b/>
        <sz val="8"/>
        <color theme="1"/>
        <rFont val="Times New Roman"/>
        <family val="1"/>
        <charset val="204"/>
      </rPr>
      <t>4. ОРГАНІЗАЦІЯ ТА ВИКОНАННЯ РОБІТ</t>
    </r>
    <r>
      <rPr>
        <sz val="8"/>
        <color theme="1"/>
        <rFont val="Times New Roman"/>
        <family val="1"/>
        <charset val="204"/>
      </rPr>
      <t xml:space="preserve">
4.1. Підрядник самостійно забезпечує організацію виконання робіт, мобілізацію персоналу, доставку техніки та матеріалів.
4.2. До вартості включені всі витрати на транспортування, навантаження, розвантаження, складування та внутрішньомайданчикове переміщення матеріалів і обладнання.
4.3. Підрядник забезпечує тимчасове електроживлення, освітлення та інші ресурси, необхідні для виконання робіт.
4.4. До початку земляних робіт Підрядник зобов'язаний виконати уточнення розташування існуючих підземних комунікацій та інженерних мереж.
4.5. Усі ризики пошкодження існуючих мереж через неналежне виконання заходів щодо їх виявлення покладаються на Підрядника.
4.6. У вартість включаються витрати на прибирання території, вивезення відходів та приведення місця виконання робіт до належного стану.
</t>
    </r>
    <r>
      <rPr>
        <b/>
        <sz val="8"/>
        <color theme="1"/>
        <rFont val="Times New Roman"/>
        <family val="1"/>
        <charset val="204"/>
      </rPr>
      <t xml:space="preserve">5. МОНТАЖНІ ТА ЕЛЕКТРОМОНТАЖНІ РОБОТИ
</t>
    </r>
    <r>
      <rPr>
        <sz val="8"/>
        <color theme="1"/>
        <rFont val="Times New Roman"/>
        <family val="1"/>
        <charset val="204"/>
      </rPr>
      <t xml:space="preserve">5.1. Підрядник забезпечує повне виконання монтажних та електромонтажних робіт відповідно до проєктної документації.
5.2. До складу робіт включаються всі заходи, необхідні для забезпечення сумісності та належного функціонування змонтованих систем.
5.3. У вартості враховані всі кабельні приєднання, монтаж допоміжних кіл, маркування, заземлення, перевірки та інші супутні роботи.
5.4. Підрядник несе відповідальність за правильність підключення, налаштування та працездатність обладнання.
</t>
    </r>
    <r>
      <rPr>
        <b/>
        <sz val="8"/>
        <color theme="1"/>
        <rFont val="Times New Roman"/>
        <family val="1"/>
        <charset val="204"/>
      </rPr>
      <t>6. ВИКОНАВЧА ДОКУМЕНТАЦІЯ</t>
    </r>
    <r>
      <rPr>
        <sz val="8"/>
        <color theme="1"/>
        <rFont val="Times New Roman"/>
        <family val="1"/>
        <charset val="204"/>
      </rPr>
      <t xml:space="preserve">
6.1. Підрядник забезпечує ведення та передачу повного комплекту виконавчої документації.
6.2. До складу виконавчої документації входять акти прихованих робіт, виконавчі схеми, протоколи вимірювань та випробувань, паспорти обладнання, сертифікати відповідності та інші документи, передбачені чинними нормативними вимогами.
6.3. Документація передається Замовнику в паперовому та електронному вигляді.
6.4. Передача повного комплекту виконавчої документації є обов'язковою умовою приймання виконаних робіт.
</t>
    </r>
    <r>
      <rPr>
        <b/>
        <sz val="8"/>
        <color theme="1"/>
        <rFont val="Times New Roman"/>
        <family val="1"/>
        <charset val="204"/>
      </rPr>
      <t>7. ВИПРОБУВАННЯ ТА ПУСКОНАЛАГОДЖУВАЛЬНІ РОБОТИ</t>
    </r>
    <r>
      <rPr>
        <sz val="8"/>
        <color theme="1"/>
        <rFont val="Times New Roman"/>
        <family val="1"/>
        <charset val="204"/>
      </rPr>
      <t xml:space="preserve">
7.1. Підрядник виконує всі необхідні електротехнічні вимірювання, перевірки та випробування.
7.2. До вартості включаються всі пусконалагоджувальні роботи, необхідні для забезпечення працездатності обладнання та систем.
7.3. Роботи вважаються завершеними після підтвердження працездатності встановленого обладнання та його готовності до експлуатації.
</t>
    </r>
    <r>
      <rPr>
        <b/>
        <sz val="8"/>
        <color theme="1"/>
        <rFont val="Times New Roman"/>
        <family val="1"/>
        <charset val="204"/>
      </rPr>
      <t>8. ЯКІСТЬ ТА ВІДПОВІДАЛЬНІСТЬ</t>
    </r>
    <r>
      <rPr>
        <sz val="8"/>
        <color theme="1"/>
        <rFont val="Times New Roman"/>
        <family val="1"/>
        <charset val="204"/>
      </rPr>
      <t xml:space="preserve">
8.1. Роботи повинні виконуватися відповідно до вимог чинного законодавства України, ДБН, ПУЕ та інших нормативних документів.
8.2. Підрядник несе повну відповідальність за якість виконаних робіт та відповідність результату технічному завданню.
8.3. Виявлені недоліки та дефекти усуваються Підрядником власними силами та за власний рахунок.
</t>
    </r>
    <r>
      <rPr>
        <b/>
        <sz val="8"/>
        <color theme="1"/>
        <rFont val="Times New Roman"/>
        <family val="1"/>
        <charset val="204"/>
      </rPr>
      <t xml:space="preserve">9. СТРОКИ ВИКОНАННЯ РОБІТ
</t>
    </r>
    <r>
      <rPr>
        <sz val="8"/>
        <color theme="1"/>
        <rFont val="Times New Roman"/>
        <family val="1"/>
        <charset val="204"/>
      </rPr>
      <t xml:space="preserve">9.1. Підрядник підтверджує можливість виконання робіт у строки, визначені календарним графіком.
9.2. Усі ризики, що можуть вплинути на строки виконання робіт, вважаються врахованими Підрядником під час підготовки пропозиції.
9.3. Порушення строків виконання робіт є відповідальністю Підрядника, крім випадків, прямо передбачених законодавством або договором.
</t>
    </r>
    <r>
      <rPr>
        <b/>
        <sz val="8"/>
        <color theme="1"/>
        <rFont val="Times New Roman"/>
        <family val="1"/>
        <charset val="204"/>
      </rPr>
      <t xml:space="preserve">10. ГАРАНТІЙНІ ЗОБОВ'ЯЗАННЯ
</t>
    </r>
    <r>
      <rPr>
        <sz val="8"/>
        <color theme="1"/>
        <rFont val="Times New Roman"/>
        <family val="1"/>
        <charset val="204"/>
      </rPr>
      <t xml:space="preserve">10.1. Підрядник надає гарантію на виконані роботи та поставлені ним матеріали й обладнання.
10.2. Усі дефекти, виявлені протягом гарантійного строку, усуваються Підрядником за власний рахунок.
</t>
    </r>
    <r>
      <rPr>
        <b/>
        <sz val="8"/>
        <color theme="1"/>
        <rFont val="Times New Roman"/>
        <family val="1"/>
        <charset val="204"/>
      </rPr>
      <t xml:space="preserve">11. ПІДТВЕРДЖЕННЯ УЧАСНИКА
</t>
    </r>
    <r>
      <rPr>
        <sz val="8"/>
        <color theme="1"/>
        <rFont val="Times New Roman"/>
        <family val="1"/>
        <charset val="204"/>
      </rPr>
      <t>11.1. Подання тендерної пропозиції означає повне та безумовне прийняття Учасником усіх вимог Замовника.
11.2. Учасник підтверджує, що врахував усі витрати, необхідні для належного виконання договору.
11.3. Будь-які вимоги щодо додаткового фінансування робіт після укладення договору з причин, які могли бути враховані під час підготовки тендерної пропозиції, Замовником не приймаються.</t>
    </r>
  </si>
  <si>
    <t>Додаток №2_1 до Запиту 3425SS</t>
  </si>
  <si>
    <t>Додаток №2_2 до Запиту 3425SS</t>
  </si>
  <si>
    <t>Додаток №3 до Запиту 3425SS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</si>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</sst>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quot;"/>
  </numFmts>
  <fonts count="53"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i/>
      <sz val="11"/>
      <color theme="1"/>
      <name val="Calibri"/>
      <family val="2"/>
    </font>
    <font>
      <b/>
      <sz val="16"/>
      <color theme="1"/>
      <name val="Times New Roman"/>
      <family val="1"/>
      <charset val="204"/>
    </font>
    <font>
      <sz val="11"/>
      <color rgb="FFFF0000"/>
      <name val="Times New Roman"/>
      <family val="1"/>
      <charset val="204"/>
    </font>
    <font>
      <b/>
      <i/>
      <sz val="11"/>
      <color rgb="FFFF0000"/>
      <name val="Times New Roman"/>
      <family val="1"/>
      <charset val="204"/>
    </font>
    <font>
      <b/>
      <sz val="11"/>
      <color theme="1"/>
      <name val="Times New Roman"/>
      <family val="1"/>
      <charset val="204"/>
    </font>
    <font>
      <b/>
      <i/>
      <sz val="12"/>
      <color rgb="FFFF0000"/>
      <name val="Times New Roman"/>
      <family val="1"/>
      <charset val="204"/>
    </font>
    <font>
      <b/>
      <sz val="12"/>
      <name val="Times New Roman"/>
      <family val="1"/>
      <charset val="204"/>
    </font>
    <font>
      <i/>
      <sz val="11"/>
      <name val="Times New Roman"/>
      <family val="1"/>
      <charset val="204"/>
    </font>
    <font>
      <b/>
      <i/>
      <sz val="14"/>
      <color theme="1"/>
      <name val="Times New Roman"/>
      <family val="1"/>
      <charset val="204"/>
    </font>
    <font>
      <b/>
      <i/>
      <sz val="16"/>
      <color theme="1"/>
      <name val="Times New Roman"/>
      <family val="1"/>
      <charset val="204"/>
    </font>
    <font>
      <i/>
      <sz val="16"/>
      <color theme="1"/>
      <name val="Cambria"/>
      <family val="1"/>
      <charset val="204"/>
    </font>
    <font>
      <i/>
      <sz val="16"/>
      <color rgb="FFFF0000"/>
      <name val="Cambria"/>
      <family val="1"/>
      <charset val="204"/>
    </font>
    <font>
      <b/>
      <sz val="14"/>
      <color rgb="FF000000"/>
      <name val="Times New Roman"/>
      <family val="1"/>
      <charset val="204"/>
    </font>
    <font>
      <sz val="14"/>
      <color rgb="FF000000"/>
      <name val="Times New Roman"/>
      <family val="1"/>
      <charset val="204"/>
    </font>
    <font>
      <b/>
      <sz val="14"/>
      <name val="Times New Roman"/>
      <family val="1"/>
      <charset val="204"/>
    </font>
    <font>
      <b/>
      <sz val="14"/>
      <color rgb="FFFF0000"/>
      <name val="Times New Roman"/>
      <family val="1"/>
      <charset val="204"/>
    </font>
    <font>
      <sz val="9"/>
      <color theme="1"/>
      <name val="Times New Roman"/>
      <family val="1"/>
      <charset val="204"/>
    </font>
    <font>
      <b/>
      <sz val="9"/>
      <color theme="1"/>
      <name val="Times New Roman"/>
      <family val="1"/>
      <charset val="204"/>
    </font>
    <font>
      <sz val="14"/>
      <name val="Times New Roman"/>
      <family val="1"/>
      <charset val="204"/>
    </font>
    <font>
      <sz val="14"/>
      <color rgb="FFFF0000"/>
      <name val="Times New Roman"/>
      <family val="1"/>
      <charset val="204"/>
    </font>
    <font>
      <sz val="14"/>
      <color theme="1"/>
      <name val="Times New Roman"/>
      <family val="1"/>
      <charset val="204"/>
    </font>
    <font>
      <i/>
      <sz val="14"/>
      <color rgb="FFFF0000"/>
      <name val="Times New Roman"/>
      <family val="1"/>
      <charset val="204"/>
    </font>
    <font>
      <i/>
      <sz val="14"/>
      <color theme="1"/>
      <name val="Times New Roman"/>
      <family val="1"/>
      <charset val="204"/>
    </font>
    <font>
      <b/>
      <sz val="14"/>
      <color theme="1"/>
      <name val="Times New Roman"/>
      <family val="1"/>
      <charset val="204"/>
    </font>
    <font>
      <b/>
      <sz val="18"/>
      <color rgb="FFFF0000"/>
      <name val="Times New Roman"/>
      <family val="1"/>
      <charset val="204"/>
    </font>
    <font>
      <b/>
      <u/>
      <sz val="12"/>
      <color theme="1"/>
      <name val="Times New Roman"/>
      <family val="1"/>
      <charset val="204"/>
    </font>
    <font>
      <b/>
      <sz val="18"/>
      <color theme="1"/>
      <name val="Times New Roman"/>
      <family val="1"/>
      <charset val="204"/>
    </font>
    <font>
      <i/>
      <sz val="12"/>
      <color rgb="FFFF0000"/>
      <name val="Times New Roman"/>
      <family val="1"/>
      <charset val="204"/>
    </font>
    <font>
      <sz val="12"/>
      <name val="Times New Roman"/>
      <family val="1"/>
      <charset val="204"/>
    </font>
    <font>
      <i/>
      <sz val="12"/>
      <color indexed="8"/>
      <name val="Times New Roman"/>
      <family val="1"/>
      <charset val="204"/>
    </font>
    <font>
      <sz val="14"/>
      <color theme="1"/>
      <name val="Calibri"/>
      <family val="2"/>
      <scheme val="minor"/>
    </font>
    <font>
      <b/>
      <i/>
      <sz val="14"/>
      <color theme="1"/>
      <name val="Cambria"/>
      <family val="1"/>
      <charset val="204"/>
    </font>
    <font>
      <sz val="12"/>
      <color rgb="FF000000"/>
      <name val="Arial Cyr"/>
      <charset val="204"/>
    </font>
    <font>
      <sz val="12"/>
      <color indexed="8"/>
      <name val="Arial Cyr"/>
      <charset val="204"/>
    </font>
    <font>
      <b/>
      <sz val="14"/>
      <color theme="1"/>
      <name val="Cambria"/>
      <family val="1"/>
      <charset val="204"/>
    </font>
    <font>
      <b/>
      <sz val="12"/>
      <color rgb="FF000000"/>
      <name val="Times New Roman"/>
      <family val="1"/>
      <charset val="204"/>
    </font>
    <font>
      <sz val="8"/>
      <color theme="1"/>
      <name val="Times New Roman"/>
      <family val="1"/>
      <charset val="204"/>
    </font>
    <font>
      <b/>
      <sz val="8"/>
      <color theme="1"/>
      <name val="Times New Roman"/>
      <family val="1"/>
      <charset val="204"/>
    </font>
    <font>
      <sz val="12"/>
      <color theme="1"/>
      <name val="Cambria"/>
      <family val="1"/>
      <charset val="204"/>
    </font>
  </fonts>
  <fills count="14">
    <fill>
      <patternFill patternType="none"/>
    </fill>
    <fill>
      <patternFill patternType="gray125"/>
    </fill>
    <fill>
      <patternFill patternType="solid">
        <fgColor rgb="FFFFFFFF"/>
        <bgColor rgb="FFFFFFFF"/>
      </patternFill>
    </fill>
    <fill>
      <patternFill patternType="solid">
        <fgColor theme="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EBF3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00B050"/>
        <bgColor indexed="64"/>
      </patternFill>
    </fill>
  </fills>
  <borders count="7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theme="0"/>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354">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4" fontId="9" fillId="0" borderId="0" xfId="0" applyNumberFormat="1" applyFont="1" applyAlignment="1">
      <alignment horizontal="right"/>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14" fillId="2" borderId="12" xfId="0" applyFont="1" applyFill="1" applyBorder="1" applyAlignment="1">
      <alignment horizontal="left" vertical="center" wrapText="1"/>
    </xf>
    <xf numFmtId="0" fontId="14" fillId="2" borderId="13" xfId="0" applyFont="1" applyFill="1" applyBorder="1" applyAlignment="1">
      <alignment horizontal="left" vertical="center" wrapText="1"/>
    </xf>
    <xf numFmtId="0" fontId="8" fillId="0" borderId="0" xfId="0" applyFont="1" applyAlignment="1">
      <alignment horizontal="left" vertical="center"/>
    </xf>
    <xf numFmtId="0" fontId="6" fillId="0" borderId="7" xfId="0" applyFont="1" applyBorder="1" applyAlignment="1">
      <alignment vertical="center" wrapText="1"/>
    </xf>
    <xf numFmtId="0" fontId="4"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14" fillId="2" borderId="24" xfId="0" applyFont="1" applyFill="1" applyBorder="1" applyAlignment="1">
      <alignment horizontal="left"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4" fontId="3" fillId="3" borderId="33" xfId="0" applyNumberFormat="1" applyFont="1" applyFill="1" applyBorder="1" applyAlignment="1">
      <alignment vertical="center" wrapText="1"/>
    </xf>
    <xf numFmtId="4" fontId="3" fillId="3" borderId="34" xfId="0" applyNumberFormat="1" applyFont="1" applyFill="1" applyBorder="1" applyAlignment="1">
      <alignment vertical="center" wrapText="1"/>
    </xf>
    <xf numFmtId="4" fontId="13" fillId="0" borderId="36" xfId="0" applyNumberFormat="1" applyFont="1" applyBorder="1" applyAlignment="1">
      <alignment horizontal="center" vertical="center" wrapText="1"/>
    </xf>
    <xf numFmtId="4" fontId="13" fillId="0" borderId="10" xfId="0" applyNumberFormat="1" applyFont="1" applyBorder="1" applyAlignment="1">
      <alignment horizontal="center" vertical="center" wrapText="1"/>
    </xf>
    <xf numFmtId="0" fontId="6" fillId="0" borderId="40" xfId="0" applyFont="1" applyBorder="1" applyAlignment="1">
      <alignment horizontal="center" vertical="center" wrapText="1"/>
    </xf>
    <xf numFmtId="1" fontId="13" fillId="0" borderId="23" xfId="0" applyNumberFormat="1" applyFont="1" applyBorder="1" applyAlignment="1">
      <alignment horizontal="center" vertical="center" wrapText="1"/>
    </xf>
    <xf numFmtId="1" fontId="13" fillId="0" borderId="41" xfId="0" applyNumberFormat="1" applyFont="1" applyBorder="1" applyAlignment="1">
      <alignment horizontal="center" vertical="center" wrapText="1"/>
    </xf>
    <xf numFmtId="4" fontId="13" fillId="0" borderId="8" xfId="0" applyNumberFormat="1" applyFont="1" applyBorder="1" applyAlignment="1">
      <alignment horizontal="center" vertical="center" wrapText="1"/>
    </xf>
    <xf numFmtId="0" fontId="4" fillId="0" borderId="0" xfId="0" applyFont="1" applyAlignment="1">
      <alignment horizontal="left" vertical="center"/>
    </xf>
    <xf numFmtId="0" fontId="7" fillId="0" borderId="0" xfId="0" applyFont="1"/>
    <xf numFmtId="0" fontId="9" fillId="0" borderId="0" xfId="0" applyFont="1" applyAlignment="1">
      <alignment vertical="center"/>
    </xf>
    <xf numFmtId="0" fontId="7" fillId="0" borderId="0" xfId="0" applyFont="1" applyAlignment="1">
      <alignment horizontal="left" vertical="center"/>
    </xf>
    <xf numFmtId="0" fontId="6" fillId="0" borderId="43" xfId="0" applyFont="1" applyBorder="1" applyAlignment="1">
      <alignment horizontal="center" vertical="center" wrapText="1"/>
    </xf>
    <xf numFmtId="4" fontId="13" fillId="0" borderId="5" xfId="0" applyNumberFormat="1" applyFont="1" applyBorder="1" applyAlignment="1">
      <alignment horizontal="center" vertical="center" wrapText="1"/>
    </xf>
    <xf numFmtId="0" fontId="18" fillId="0" borderId="0" xfId="0" applyFont="1" applyAlignment="1">
      <alignment horizontal="left" vertical="center"/>
    </xf>
    <xf numFmtId="0" fontId="9" fillId="0" borderId="0" xfId="0" applyFont="1" applyAlignment="1">
      <alignment horizontal="left" vertical="center"/>
    </xf>
    <xf numFmtId="0" fontId="6" fillId="0" borderId="35" xfId="0" applyFont="1" applyBorder="1" applyAlignment="1">
      <alignment vertical="center"/>
    </xf>
    <xf numFmtId="0" fontId="21" fillId="0" borderId="35" xfId="0" applyFont="1" applyBorder="1" applyAlignment="1">
      <alignment vertical="center"/>
    </xf>
    <xf numFmtId="0" fontId="7" fillId="0" borderId="0" xfId="0" applyFont="1" applyAlignment="1">
      <alignment horizontal="left" vertical="center" wrapText="1"/>
    </xf>
    <xf numFmtId="0" fontId="24" fillId="0" borderId="0" xfId="0" applyFont="1" applyAlignment="1">
      <alignment wrapText="1"/>
    </xf>
    <xf numFmtId="0" fontId="25" fillId="0" borderId="0" xfId="0" applyFont="1" applyAlignment="1">
      <alignment vertical="top" wrapText="1"/>
    </xf>
    <xf numFmtId="0" fontId="25" fillId="0" borderId="0" xfId="0" applyFont="1" applyAlignment="1">
      <alignment wrapText="1"/>
    </xf>
    <xf numFmtId="0" fontId="34" fillId="0" borderId="0" xfId="0" applyFont="1"/>
    <xf numFmtId="0" fontId="27" fillId="0" borderId="0" xfId="0" applyFont="1" applyAlignment="1">
      <alignment vertical="center"/>
    </xf>
    <xf numFmtId="0" fontId="27" fillId="0" borderId="0" xfId="0" applyFont="1" applyAlignment="1">
      <alignment horizontal="left" vertical="center"/>
    </xf>
    <xf numFmtId="0" fontId="36" fillId="0" borderId="0" xfId="0" applyFont="1" applyAlignment="1">
      <alignment horizontal="left" vertical="center"/>
    </xf>
    <xf numFmtId="4" fontId="34" fillId="0" borderId="0" xfId="0" applyNumberFormat="1" applyFont="1"/>
    <xf numFmtId="0" fontId="34" fillId="0" borderId="0" xfId="0" applyFont="1" applyAlignment="1">
      <alignment horizontal="left" vertical="center"/>
    </xf>
    <xf numFmtId="0" fontId="37" fillId="0" borderId="0" xfId="0" applyFont="1" applyAlignment="1">
      <alignment horizontal="left" vertical="center"/>
    </xf>
    <xf numFmtId="0" fontId="34" fillId="0" borderId="0" xfId="0" applyFont="1" applyAlignment="1">
      <alignment horizontal="center" vertical="center"/>
    </xf>
    <xf numFmtId="0" fontId="27" fillId="0" borderId="0" xfId="0" applyFont="1" applyAlignment="1">
      <alignment horizontal="center"/>
    </xf>
    <xf numFmtId="0" fontId="26" fillId="0" borderId="0" xfId="0" applyFont="1" applyAlignment="1">
      <alignment vertical="center" wrapText="1"/>
    </xf>
    <xf numFmtId="0" fontId="32" fillId="0" borderId="0" xfId="0" applyFont="1" applyAlignment="1">
      <alignment horizontal="left" vertical="top"/>
    </xf>
    <xf numFmtId="0" fontId="0" fillId="6" borderId="0" xfId="0" applyFill="1"/>
    <xf numFmtId="0" fontId="39" fillId="6" borderId="0" xfId="0" applyFont="1" applyFill="1" applyAlignment="1">
      <alignment vertical="top"/>
    </xf>
    <xf numFmtId="0" fontId="34" fillId="7" borderId="23" xfId="0" applyFont="1" applyFill="1" applyBorder="1" applyAlignment="1">
      <alignment horizontal="left" vertical="center" wrapText="1"/>
    </xf>
    <xf numFmtId="0" fontId="2" fillId="6" borderId="0" xfId="0" applyFont="1" applyFill="1" applyAlignment="1">
      <alignment vertical="top"/>
    </xf>
    <xf numFmtId="0" fontId="3" fillId="8" borderId="26" xfId="0" applyFont="1" applyFill="1" applyBorder="1" applyAlignment="1">
      <alignment horizontal="center" vertical="center" wrapText="1"/>
    </xf>
    <xf numFmtId="0" fontId="3" fillId="8" borderId="42" xfId="0" applyFont="1" applyFill="1" applyBorder="1" applyAlignment="1">
      <alignment horizontal="center" vertical="center" wrapText="1"/>
    </xf>
    <xf numFmtId="0" fontId="2" fillId="6" borderId="0" xfId="0" applyFont="1" applyFill="1" applyAlignment="1">
      <alignment vertical="center" wrapText="1"/>
    </xf>
    <xf numFmtId="0" fontId="3" fillId="4" borderId="42" xfId="0" applyFont="1" applyFill="1" applyBorder="1" applyAlignment="1">
      <alignment horizontal="center" vertical="center" wrapText="1"/>
    </xf>
    <xf numFmtId="0" fontId="2" fillId="4" borderId="42" xfId="0" applyFont="1" applyFill="1" applyBorder="1" applyAlignment="1">
      <alignment horizontal="left" vertical="top" wrapText="1"/>
    </xf>
    <xf numFmtId="0" fontId="2" fillId="4" borderId="42" xfId="0" applyFont="1" applyFill="1" applyBorder="1" applyAlignment="1">
      <alignment horizontal="center" vertical="top" wrapText="1"/>
    </xf>
    <xf numFmtId="0" fontId="42" fillId="5" borderId="49" xfId="0" applyFont="1" applyFill="1" applyBorder="1" applyAlignment="1">
      <alignment horizontal="center" vertical="top" wrapText="1"/>
    </xf>
    <xf numFmtId="0" fontId="0" fillId="5" borderId="0" xfId="0" applyFill="1"/>
    <xf numFmtId="0" fontId="42" fillId="5" borderId="42" xfId="0" applyFont="1" applyFill="1" applyBorder="1" applyAlignment="1">
      <alignment horizontal="center" vertical="top" wrapText="1"/>
    </xf>
    <xf numFmtId="0" fontId="20" fillId="5" borderId="8" xfId="0" applyFont="1" applyFill="1" applyBorder="1" applyAlignment="1">
      <alignment horizontal="center" vertical="top"/>
    </xf>
    <xf numFmtId="0" fontId="20" fillId="5" borderId="10" xfId="0" applyFont="1" applyFill="1" applyBorder="1" applyAlignment="1">
      <alignment horizontal="center" vertical="top"/>
    </xf>
    <xf numFmtId="0" fontId="2" fillId="4" borderId="42" xfId="0" applyFont="1" applyFill="1" applyBorder="1" applyAlignment="1">
      <alignment horizontal="center" vertical="center" wrapText="1"/>
    </xf>
    <xf numFmtId="0" fontId="3" fillId="9" borderId="42" xfId="0" applyFont="1" applyFill="1" applyBorder="1" applyAlignment="1">
      <alignment horizontal="center" vertical="center" wrapText="1"/>
    </xf>
    <xf numFmtId="0" fontId="28" fillId="9" borderId="26" xfId="0" applyFont="1" applyFill="1" applyBorder="1" applyAlignment="1">
      <alignment horizontal="right" vertical="top" wrapText="1"/>
    </xf>
    <xf numFmtId="0" fontId="37" fillId="9" borderId="26" xfId="0" applyFont="1" applyFill="1" applyBorder="1" applyAlignment="1">
      <alignment horizontal="right" vertical="top"/>
    </xf>
    <xf numFmtId="0" fontId="37" fillId="9" borderId="40" xfId="0" applyFont="1" applyFill="1" applyBorder="1" applyAlignment="1">
      <alignment horizontal="right" vertical="top"/>
    </xf>
    <xf numFmtId="0" fontId="2" fillId="6" borderId="0" xfId="0" applyFont="1" applyFill="1" applyAlignment="1">
      <alignment vertical="top" wrapText="1"/>
    </xf>
    <xf numFmtId="0" fontId="7" fillId="0" borderId="42" xfId="0" applyFont="1" applyBorder="1" applyAlignment="1">
      <alignment vertical="center" wrapText="1"/>
    </xf>
    <xf numFmtId="0" fontId="37" fillId="0" borderId="42" xfId="0" applyFont="1" applyBorder="1" applyAlignment="1">
      <alignment vertical="center" wrapText="1"/>
    </xf>
    <xf numFmtId="0" fontId="5" fillId="0" borderId="42" xfId="0" applyFont="1" applyBorder="1" applyAlignment="1">
      <alignment wrapText="1"/>
    </xf>
    <xf numFmtId="0" fontId="43" fillId="0" borderId="42" xfId="0" applyFont="1" applyBorder="1" applyAlignment="1">
      <alignment horizontal="center" vertical="top" wrapText="1"/>
    </xf>
    <xf numFmtId="0" fontId="7" fillId="0" borderId="26" xfId="0" applyFont="1" applyBorder="1" applyAlignment="1">
      <alignment horizontal="center" vertical="center" wrapText="1"/>
    </xf>
    <xf numFmtId="0" fontId="37" fillId="0" borderId="27" xfId="0" applyFont="1" applyBorder="1" applyAlignment="1">
      <alignment vertical="center" wrapText="1"/>
    </xf>
    <xf numFmtId="4" fontId="13" fillId="0" borderId="27" xfId="0" applyNumberFormat="1" applyFont="1" applyBorder="1" applyAlignment="1">
      <alignment horizontal="center" vertical="center" wrapText="1"/>
    </xf>
    <xf numFmtId="0" fontId="7" fillId="0" borderId="40" xfId="0" applyFont="1" applyBorder="1" applyAlignment="1">
      <alignment horizontal="center" vertical="center" wrapText="1"/>
    </xf>
    <xf numFmtId="0" fontId="7" fillId="0" borderId="21" xfId="0" applyFont="1" applyBorder="1" applyAlignment="1">
      <alignment vertical="center" wrapText="1"/>
    </xf>
    <xf numFmtId="0" fontId="37" fillId="0" borderId="21" xfId="0" applyFont="1" applyBorder="1" applyAlignment="1">
      <alignment vertical="center" wrapText="1"/>
    </xf>
    <xf numFmtId="0" fontId="37" fillId="0" borderId="22" xfId="0" applyFont="1" applyBorder="1" applyAlignment="1">
      <alignment vertical="center" wrapText="1"/>
    </xf>
    <xf numFmtId="0" fontId="7" fillId="0" borderId="41" xfId="0" applyFont="1" applyBorder="1" applyAlignment="1">
      <alignment horizontal="center" vertical="center" wrapText="1"/>
    </xf>
    <xf numFmtId="0" fontId="7" fillId="0" borderId="48" xfId="0" applyFont="1" applyBorder="1" applyAlignment="1">
      <alignment vertical="center" wrapText="1"/>
    </xf>
    <xf numFmtId="0" fontId="37" fillId="0" borderId="48" xfId="0" applyFont="1" applyBorder="1" applyAlignment="1">
      <alignment vertical="center" wrapText="1"/>
    </xf>
    <xf numFmtId="0" fontId="37" fillId="0" borderId="62" xfId="0" applyFont="1" applyBorder="1" applyAlignment="1">
      <alignment vertical="center" wrapText="1"/>
    </xf>
    <xf numFmtId="0" fontId="3" fillId="3" borderId="21" xfId="0" applyFont="1" applyFill="1" applyBorder="1" applyAlignment="1">
      <alignment horizontal="center" vertical="center" wrapText="1"/>
    </xf>
    <xf numFmtId="0" fontId="22" fillId="0" borderId="0" xfId="0" applyFont="1" applyAlignment="1">
      <alignment horizontal="left" vertical="center"/>
    </xf>
    <xf numFmtId="0" fontId="42" fillId="5" borderId="38" xfId="0" applyFont="1" applyFill="1" applyBorder="1" applyAlignment="1">
      <alignment horizontal="left" vertical="top" wrapText="1"/>
    </xf>
    <xf numFmtId="4" fontId="27" fillId="0" borderId="0" xfId="0" applyNumberFormat="1" applyFont="1" applyAlignment="1">
      <alignment horizontal="right"/>
    </xf>
    <xf numFmtId="0" fontId="29" fillId="0" borderId="0" xfId="0" applyFont="1" applyAlignment="1">
      <alignment vertical="center"/>
    </xf>
    <xf numFmtId="0" fontId="47" fillId="0" borderId="42" xfId="0" applyFont="1" applyBorder="1" applyAlignment="1">
      <alignment horizontal="left" vertical="top" wrapText="1"/>
    </xf>
    <xf numFmtId="0" fontId="49" fillId="3" borderId="28"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6" fillId="0" borderId="0" xfId="0" applyFont="1" applyAlignment="1">
      <alignment vertical="center" wrapText="1"/>
    </xf>
    <xf numFmtId="0" fontId="6" fillId="0" borderId="0" xfId="0" applyFont="1" applyAlignment="1">
      <alignment vertical="top" wrapText="1"/>
    </xf>
    <xf numFmtId="4" fontId="45" fillId="11" borderId="64" xfId="0" applyNumberFormat="1" applyFont="1" applyFill="1" applyBorder="1" applyAlignment="1">
      <alignment horizontal="right" vertical="center" wrapText="1"/>
    </xf>
    <xf numFmtId="0" fontId="28" fillId="0" borderId="0" xfId="0" applyFont="1" applyAlignment="1">
      <alignment vertical="center" wrapText="1"/>
    </xf>
    <xf numFmtId="0" fontId="24" fillId="0" borderId="0" xfId="0" applyFont="1" applyAlignment="1">
      <alignment vertical="top" wrapText="1"/>
    </xf>
    <xf numFmtId="4" fontId="36" fillId="0" borderId="0" xfId="0" applyNumberFormat="1" applyFont="1" applyAlignment="1">
      <alignment horizontal="left" vertical="center"/>
    </xf>
    <xf numFmtId="4" fontId="44" fillId="0" borderId="0" xfId="0" applyNumberFormat="1" applyFont="1"/>
    <xf numFmtId="4" fontId="22" fillId="0" borderId="0" xfId="0" applyNumberFormat="1" applyFont="1" applyAlignment="1">
      <alignment horizontal="left" vertical="center"/>
    </xf>
    <xf numFmtId="4" fontId="34" fillId="0" borderId="0" xfId="0" applyNumberFormat="1" applyFont="1" applyAlignment="1">
      <alignment horizontal="left" vertical="center" wrapText="1"/>
    </xf>
    <xf numFmtId="4" fontId="34" fillId="0" borderId="0" xfId="0" applyNumberFormat="1" applyFont="1" applyAlignment="1">
      <alignment horizontal="left" vertical="center"/>
    </xf>
    <xf numFmtId="4" fontId="32" fillId="0" borderId="0" xfId="0" applyNumberFormat="1" applyFont="1" applyAlignment="1">
      <alignment horizontal="left" vertical="top"/>
    </xf>
    <xf numFmtId="0" fontId="52" fillId="0" borderId="26" xfId="0" applyFont="1" applyBorder="1" applyAlignment="1">
      <alignment horizontal="center" vertical="top" wrapText="1"/>
    </xf>
    <xf numFmtId="0" fontId="47" fillId="10" borderId="42" xfId="0" applyFont="1" applyFill="1" applyBorder="1" applyAlignment="1">
      <alignment horizontal="left" vertical="top" wrapText="1"/>
    </xf>
    <xf numFmtId="4" fontId="46" fillId="0" borderId="42" xfId="0" applyNumberFormat="1" applyFont="1" applyBorder="1" applyAlignment="1">
      <alignment horizontal="center" vertical="center" wrapText="1"/>
    </xf>
    <xf numFmtId="4" fontId="46" fillId="0" borderId="27" xfId="0" applyNumberFormat="1" applyFont="1" applyBorder="1" applyAlignment="1">
      <alignment horizontal="center" vertical="center" wrapText="1"/>
    </xf>
    <xf numFmtId="4" fontId="46" fillId="0" borderId="49" xfId="0" applyNumberFormat="1" applyFont="1" applyBorder="1" applyAlignment="1">
      <alignment horizontal="center" vertical="center" wrapText="1"/>
    </xf>
    <xf numFmtId="0" fontId="46" fillId="0" borderId="42" xfId="0" applyFont="1" applyBorder="1" applyAlignment="1">
      <alignment horizontal="center" vertical="center" wrapText="1"/>
    </xf>
    <xf numFmtId="0" fontId="46" fillId="0" borderId="49" xfId="0" applyFont="1" applyBorder="1" applyAlignment="1">
      <alignment horizontal="center" vertical="center" wrapText="1"/>
    </xf>
    <xf numFmtId="0" fontId="5" fillId="0" borderId="7" xfId="0" applyFont="1" applyBorder="1" applyAlignment="1">
      <alignment horizontal="left" vertical="center" wrapText="1"/>
    </xf>
    <xf numFmtId="0" fontId="34" fillId="0" borderId="0" xfId="0" applyFont="1" applyAlignment="1">
      <alignment horizontal="left" vertical="center"/>
    </xf>
    <xf numFmtId="0" fontId="36" fillId="0" borderId="0" xfId="0" applyFont="1" applyAlignment="1">
      <alignment horizontal="left" vertical="center"/>
    </xf>
    <xf numFmtId="0" fontId="36" fillId="0" borderId="0" xfId="0" applyFont="1" applyAlignment="1">
      <alignment horizontal="left" vertical="center" wrapText="1"/>
    </xf>
    <xf numFmtId="0" fontId="22" fillId="0" borderId="0" xfId="0" applyFont="1" applyAlignment="1">
      <alignment horizontal="left" vertical="center"/>
    </xf>
    <xf numFmtId="0" fontId="28" fillId="0" borderId="0" xfId="0" applyFont="1" applyAlignment="1">
      <alignment horizontal="left" vertical="center" wrapText="1"/>
    </xf>
    <xf numFmtId="0" fontId="37" fillId="0" borderId="0" xfId="0" applyFont="1" applyAlignment="1">
      <alignment horizontal="left" vertical="center" wrapText="1"/>
    </xf>
    <xf numFmtId="0" fontId="34" fillId="0" borderId="0" xfId="0" applyFont="1" applyAlignment="1">
      <alignment horizontal="left" vertical="center" wrapText="1"/>
    </xf>
    <xf numFmtId="0" fontId="48" fillId="5" borderId="37" xfId="0" applyFont="1" applyFill="1" applyBorder="1" applyAlignment="1">
      <alignment horizontal="center" vertical="center" wrapText="1"/>
    </xf>
    <xf numFmtId="0" fontId="48" fillId="5" borderId="35" xfId="0" applyFont="1" applyFill="1" applyBorder="1" applyAlignment="1">
      <alignment horizontal="center" vertical="center" wrapText="1"/>
    </xf>
    <xf numFmtId="0" fontId="48" fillId="5" borderId="16" xfId="0" applyFont="1" applyFill="1" applyBorder="1" applyAlignment="1">
      <alignment horizontal="center" vertical="center" wrapText="1"/>
    </xf>
    <xf numFmtId="0" fontId="32" fillId="0" borderId="0" xfId="0" applyFont="1" applyAlignment="1">
      <alignment horizontal="left" vertical="center"/>
    </xf>
    <xf numFmtId="0" fontId="45" fillId="11" borderId="29" xfId="0" applyFont="1" applyFill="1" applyBorder="1" applyAlignment="1">
      <alignment horizontal="right" vertical="center" wrapText="1"/>
    </xf>
    <xf numFmtId="0" fontId="45" fillId="11" borderId="30" xfId="0" applyFont="1" applyFill="1" applyBorder="1" applyAlignment="1">
      <alignment horizontal="right" vertical="center" wrapText="1"/>
    </xf>
    <xf numFmtId="0" fontId="45" fillId="11" borderId="67" xfId="0" applyFont="1" applyFill="1" applyBorder="1" applyAlignment="1">
      <alignment horizontal="right" vertical="center" wrapText="1"/>
    </xf>
    <xf numFmtId="4" fontId="1" fillId="10" borderId="0" xfId="0" applyNumberFormat="1" applyFont="1" applyFill="1" applyAlignment="1">
      <alignment horizontal="center"/>
    </xf>
    <xf numFmtId="4" fontId="15" fillId="13" borderId="0" xfId="0" applyNumberFormat="1" applyFont="1" applyFill="1" applyAlignment="1">
      <alignment horizontal="center"/>
    </xf>
    <xf numFmtId="4" fontId="3" fillId="3" borderId="35" xfId="0" applyNumberFormat="1" applyFont="1" applyFill="1" applyBorder="1" applyAlignment="1">
      <alignment horizontal="center" vertical="center" wrapText="1"/>
    </xf>
    <xf numFmtId="4" fontId="3" fillId="3" borderId="0" xfId="0" applyNumberFormat="1" applyFont="1" applyFill="1" applyAlignment="1">
      <alignment horizontal="center" vertical="center" wrapText="1"/>
    </xf>
    <xf numFmtId="4" fontId="3" fillId="3" borderId="44" xfId="0" applyNumberFormat="1" applyFont="1" applyFill="1" applyBorder="1" applyAlignment="1">
      <alignment horizontal="center" vertical="center" wrapText="1"/>
    </xf>
    <xf numFmtId="0" fontId="30" fillId="0" borderId="29" xfId="0" applyFont="1" applyBorder="1" applyAlignment="1">
      <alignment horizontal="left" wrapText="1"/>
    </xf>
    <xf numFmtId="0" fontId="30" fillId="0" borderId="30" xfId="0" applyFont="1" applyBorder="1" applyAlignment="1">
      <alignment horizontal="left" wrapText="1"/>
    </xf>
    <xf numFmtId="0" fontId="30" fillId="0" borderId="67" xfId="0" applyFont="1" applyBorder="1" applyAlignment="1">
      <alignment horizontal="left" wrapText="1"/>
    </xf>
    <xf numFmtId="0" fontId="48" fillId="12" borderId="29" xfId="0" applyFont="1" applyFill="1" applyBorder="1" applyAlignment="1">
      <alignment horizontal="center" vertical="center" wrapText="1"/>
    </xf>
    <xf numFmtId="0" fontId="48" fillId="12" borderId="30" xfId="0" applyFont="1" applyFill="1" applyBorder="1" applyAlignment="1">
      <alignment horizontal="center" vertical="center" wrapText="1"/>
    </xf>
    <xf numFmtId="0" fontId="48" fillId="12" borderId="67"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3" fillId="3" borderId="66" xfId="0" applyFont="1" applyFill="1" applyBorder="1" applyAlignment="1">
      <alignment horizontal="center" vertical="center" wrapText="1"/>
    </xf>
    <xf numFmtId="4" fontId="3" fillId="3" borderId="69" xfId="0" applyNumberFormat="1" applyFont="1" applyFill="1" applyBorder="1" applyAlignment="1">
      <alignment horizontal="center" vertical="center" wrapText="1"/>
    </xf>
    <xf numFmtId="4" fontId="3" fillId="3" borderId="68" xfId="0" applyNumberFormat="1" applyFont="1" applyFill="1" applyBorder="1" applyAlignment="1">
      <alignment horizontal="center" vertical="center" wrapText="1"/>
    </xf>
    <xf numFmtId="4" fontId="3" fillId="3" borderId="65" xfId="0" applyNumberFormat="1" applyFont="1" applyFill="1" applyBorder="1" applyAlignment="1">
      <alignment horizontal="center" vertical="center" wrapText="1"/>
    </xf>
    <xf numFmtId="4" fontId="3" fillId="3" borderId="45" xfId="0" applyNumberFormat="1" applyFont="1" applyFill="1" applyBorder="1" applyAlignment="1">
      <alignment horizontal="center" vertical="center" wrapText="1"/>
    </xf>
    <xf numFmtId="4" fontId="3" fillId="3" borderId="46" xfId="0" applyNumberFormat="1" applyFont="1" applyFill="1" applyBorder="1" applyAlignment="1">
      <alignment horizontal="center" vertical="center" wrapText="1"/>
    </xf>
    <xf numFmtId="4" fontId="3" fillId="3" borderId="47"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9" xfId="0" applyFont="1" applyBorder="1" applyAlignment="1">
      <alignment horizontal="center" vertical="center" wrapText="1"/>
    </xf>
    <xf numFmtId="0" fontId="50" fillId="0" borderId="23" xfId="0" applyFont="1" applyBorder="1" applyAlignment="1">
      <alignment horizontal="left" vertical="top" wrapText="1"/>
    </xf>
    <xf numFmtId="0" fontId="50" fillId="0" borderId="58" xfId="0" applyFont="1" applyBorder="1" applyAlignment="1">
      <alignment horizontal="left" vertical="top" wrapText="1"/>
    </xf>
    <xf numFmtId="0" fontId="50" fillId="0" borderId="25" xfId="0" applyFont="1" applyBorder="1" applyAlignment="1">
      <alignment horizontal="left" vertical="top" wrapText="1"/>
    </xf>
    <xf numFmtId="0" fontId="50" fillId="0" borderId="40" xfId="0" applyFont="1" applyBorder="1" applyAlignment="1">
      <alignment horizontal="left" vertical="top" wrapText="1"/>
    </xf>
    <xf numFmtId="0" fontId="50" fillId="0" borderId="21" xfId="0" applyFont="1" applyBorder="1" applyAlignment="1">
      <alignment horizontal="left" vertical="top" wrapText="1"/>
    </xf>
    <xf numFmtId="0" fontId="50" fillId="0" borderId="22" xfId="0" applyFont="1" applyBorder="1" applyAlignment="1">
      <alignment horizontal="left" vertical="top" wrapText="1"/>
    </xf>
    <xf numFmtId="0" fontId="3" fillId="3" borderId="14"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15" fillId="0" borderId="0" xfId="0" applyFont="1" applyAlignment="1">
      <alignment horizontal="center"/>
    </xf>
    <xf numFmtId="0" fontId="13" fillId="0" borderId="42" xfId="0" applyFont="1" applyBorder="1" applyAlignment="1">
      <alignment horizontal="left" vertical="top" wrapText="1"/>
    </xf>
    <xf numFmtId="0" fontId="36" fillId="0" borderId="35" xfId="0" applyFont="1" applyBorder="1" applyAlignment="1">
      <alignment horizontal="left" vertical="center"/>
    </xf>
    <xf numFmtId="0" fontId="13" fillId="0" borderId="49" xfId="0" applyFont="1" applyBorder="1" applyAlignment="1">
      <alignment horizontal="left" vertical="center" wrapText="1"/>
    </xf>
    <xf numFmtId="0" fontId="48" fillId="5" borderId="37" xfId="0" applyFont="1" applyFill="1" applyBorder="1" applyAlignment="1">
      <alignment horizontal="center" vertical="top" wrapText="1"/>
    </xf>
    <xf numFmtId="0" fontId="48" fillId="5" borderId="35" xfId="0" applyFont="1" applyFill="1" applyBorder="1" applyAlignment="1">
      <alignment horizontal="center" vertical="top" wrapText="1"/>
    </xf>
    <xf numFmtId="0" fontId="48" fillId="5" borderId="16" xfId="0" applyFont="1" applyFill="1" applyBorder="1" applyAlignment="1">
      <alignment horizontal="center" vertical="top" wrapText="1"/>
    </xf>
    <xf numFmtId="4" fontId="3" fillId="3" borderId="25" xfId="0" applyNumberFormat="1" applyFont="1" applyFill="1" applyBorder="1" applyAlignment="1">
      <alignment horizontal="center" vertical="center"/>
    </xf>
    <xf numFmtId="4" fontId="3" fillId="3" borderId="27" xfId="0" applyNumberFormat="1" applyFont="1" applyFill="1" applyBorder="1" applyAlignment="1">
      <alignment horizontal="center" vertical="center"/>
    </xf>
    <xf numFmtId="4" fontId="3" fillId="3" borderId="22" xfId="0" applyNumberFormat="1" applyFont="1" applyFill="1" applyBorder="1" applyAlignment="1">
      <alignment horizontal="center" vertical="center"/>
    </xf>
    <xf numFmtId="0" fontId="13" fillId="0" borderId="1" xfId="0" applyFont="1" applyBorder="1" applyAlignment="1">
      <alignment horizontal="left" vertical="top" wrapText="1"/>
    </xf>
    <xf numFmtId="0" fontId="13" fillId="0" borderId="11" xfId="0" applyFont="1" applyBorder="1" applyAlignment="1">
      <alignment horizontal="left" vertical="top" wrapText="1"/>
    </xf>
    <xf numFmtId="0" fontId="29" fillId="0" borderId="0" xfId="0" applyFont="1" applyAlignment="1">
      <alignment horizontal="left" vertical="center"/>
    </xf>
    <xf numFmtId="0" fontId="22" fillId="0" borderId="0" xfId="0" applyFont="1" applyAlignment="1">
      <alignment horizontal="center" vertical="center"/>
    </xf>
    <xf numFmtId="0" fontId="2" fillId="0" borderId="42" xfId="0" applyFont="1" applyBorder="1" applyAlignment="1">
      <alignment horizontal="center" vertical="center" wrapText="1"/>
    </xf>
    <xf numFmtId="0" fontId="31" fillId="0" borderId="49" xfId="0" applyFont="1" applyBorder="1" applyAlignment="1">
      <alignment horizontal="left" vertical="top" wrapText="1"/>
    </xf>
    <xf numFmtId="0" fontId="30" fillId="0" borderId="49" xfId="0" applyFont="1" applyBorder="1" applyAlignment="1">
      <alignment horizontal="left" vertical="top" wrapText="1"/>
    </xf>
    <xf numFmtId="0" fontId="3" fillId="3" borderId="23"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3" fillId="3" borderId="56" xfId="0" applyFont="1" applyFill="1" applyBorder="1" applyAlignment="1">
      <alignment horizontal="center" vertical="center" wrapText="1"/>
    </xf>
    <xf numFmtId="0" fontId="3" fillId="3" borderId="63"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61" xfId="0" applyFont="1" applyFill="1" applyBorder="1" applyAlignment="1">
      <alignment horizontal="center" vertical="center" wrapText="1"/>
    </xf>
    <xf numFmtId="0" fontId="3" fillId="3" borderId="51" xfId="0" applyFont="1" applyFill="1" applyBorder="1" applyAlignment="1">
      <alignment horizontal="center" vertical="center" wrapText="1"/>
    </xf>
    <xf numFmtId="0" fontId="38" fillId="6" borderId="0" xfId="0" applyFont="1" applyFill="1" applyAlignment="1">
      <alignment horizontal="center" vertical="top"/>
    </xf>
    <xf numFmtId="0" fontId="34" fillId="6" borderId="0" xfId="0" applyFont="1" applyFill="1" applyAlignment="1">
      <alignment horizontal="right" vertical="top" wrapText="1"/>
    </xf>
    <xf numFmtId="0" fontId="34" fillId="6" borderId="50" xfId="0" applyFont="1" applyFill="1" applyBorder="1" applyAlignment="1">
      <alignment horizontal="right" vertical="top" wrapText="1"/>
    </xf>
    <xf numFmtId="0" fontId="40" fillId="6" borderId="0" xfId="0" applyFont="1" applyFill="1" applyAlignment="1">
      <alignment horizontal="center" vertical="top" wrapText="1"/>
    </xf>
    <xf numFmtId="0" fontId="40" fillId="6" borderId="50" xfId="0" applyFont="1" applyFill="1" applyBorder="1" applyAlignment="1">
      <alignment horizontal="center" vertical="top" wrapText="1"/>
    </xf>
    <xf numFmtId="0" fontId="39" fillId="6" borderId="0" xfId="0" applyFont="1" applyFill="1" applyAlignment="1">
      <alignment horizontal="center" vertical="top"/>
    </xf>
    <xf numFmtId="0" fontId="40" fillId="7" borderId="51" xfId="0" applyFont="1" applyFill="1" applyBorder="1" applyAlignment="1">
      <alignment horizontal="center" vertical="center"/>
    </xf>
    <xf numFmtId="0" fontId="40" fillId="7" borderId="52" xfId="0" applyFont="1" applyFill="1" applyBorder="1" applyAlignment="1">
      <alignment horizontal="center" vertical="center"/>
    </xf>
    <xf numFmtId="0" fontId="3" fillId="8" borderId="26" xfId="0" applyFont="1" applyFill="1" applyBorder="1" applyAlignment="1">
      <alignment horizontal="center" vertical="top"/>
    </xf>
    <xf numFmtId="0" fontId="3" fillId="8" borderId="42" xfId="0" applyFont="1" applyFill="1" applyBorder="1" applyAlignment="1">
      <alignment horizontal="center" vertical="top"/>
    </xf>
    <xf numFmtId="0" fontId="3" fillId="8" borderId="27" xfId="0" applyFont="1" applyFill="1" applyBorder="1" applyAlignment="1">
      <alignment horizontal="center" vertical="top"/>
    </xf>
    <xf numFmtId="0" fontId="42" fillId="4" borderId="42" xfId="0" applyFont="1" applyFill="1" applyBorder="1" applyAlignment="1">
      <alignment horizontal="center" vertical="center" wrapText="1"/>
    </xf>
    <xf numFmtId="0" fontId="42" fillId="4" borderId="42" xfId="0" quotePrefix="1" applyFont="1" applyFill="1" applyBorder="1" applyAlignment="1">
      <alignment horizontal="left" vertical="top" wrapText="1"/>
    </xf>
    <xf numFmtId="0" fontId="42" fillId="4" borderId="27" xfId="0" quotePrefix="1" applyFont="1" applyFill="1" applyBorder="1" applyAlignment="1">
      <alignment horizontal="left" vertical="top" wrapText="1"/>
    </xf>
    <xf numFmtId="0" fontId="3" fillId="4" borderId="55" xfId="0" applyFont="1" applyFill="1" applyBorder="1" applyAlignment="1">
      <alignment horizontal="left" vertical="top" wrapText="1"/>
    </xf>
    <xf numFmtId="0" fontId="3" fillId="4" borderId="9" xfId="0" applyFont="1" applyFill="1" applyBorder="1" applyAlignment="1">
      <alignment horizontal="left" vertical="top" wrapText="1"/>
    </xf>
    <xf numFmtId="0" fontId="2" fillId="4" borderId="9" xfId="0" applyFont="1" applyFill="1" applyBorder="1" applyAlignment="1">
      <alignment horizontal="left" vertical="top" wrapText="1"/>
    </xf>
    <xf numFmtId="0" fontId="2" fillId="4" borderId="53" xfId="0" applyFont="1" applyFill="1" applyBorder="1" applyAlignment="1">
      <alignment horizontal="left" vertical="top" wrapText="1"/>
    </xf>
    <xf numFmtId="0" fontId="3" fillId="8" borderId="8"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8" borderId="53" xfId="0" applyFont="1" applyFill="1" applyBorder="1" applyAlignment="1">
      <alignment horizontal="center" vertical="center" wrapText="1"/>
    </xf>
    <xf numFmtId="0" fontId="42" fillId="4" borderId="54" xfId="0" applyFont="1" applyFill="1" applyBorder="1" applyAlignment="1">
      <alignment horizontal="left" vertical="top" wrapText="1"/>
    </xf>
    <xf numFmtId="0" fontId="42" fillId="4" borderId="38" xfId="0" applyFont="1" applyFill="1" applyBorder="1" applyAlignment="1">
      <alignment horizontal="left" vertical="top" wrapText="1"/>
    </xf>
    <xf numFmtId="0" fontId="3" fillId="4" borderId="42" xfId="0" applyFont="1" applyFill="1" applyBorder="1" applyAlignment="1">
      <alignment horizontal="center" vertical="center" wrapText="1"/>
    </xf>
    <xf numFmtId="0" fontId="2" fillId="4" borderId="42" xfId="0" applyFont="1" applyFill="1" applyBorder="1" applyAlignment="1">
      <alignment horizontal="left" vertical="top" wrapText="1"/>
    </xf>
    <xf numFmtId="0" fontId="2" fillId="4" borderId="42" xfId="0" applyFont="1" applyFill="1" applyBorder="1" applyAlignment="1">
      <alignment horizontal="center" vertical="top" wrapText="1"/>
    </xf>
    <xf numFmtId="0" fontId="2" fillId="5" borderId="8" xfId="0" applyFont="1" applyFill="1" applyBorder="1" applyAlignment="1">
      <alignment horizontal="left" vertical="top" wrapText="1"/>
    </xf>
    <xf numFmtId="0" fontId="2" fillId="5" borderId="9" xfId="0" applyFont="1" applyFill="1" applyBorder="1" applyAlignment="1">
      <alignment horizontal="left" vertical="top" wrapText="1"/>
    </xf>
    <xf numFmtId="0" fontId="20" fillId="5" borderId="8" xfId="0" applyFont="1" applyFill="1" applyBorder="1" applyAlignment="1">
      <alignment horizontal="center" vertical="top"/>
    </xf>
    <xf numFmtId="0" fontId="20" fillId="5" borderId="10" xfId="0" applyFont="1" applyFill="1" applyBorder="1" applyAlignment="1">
      <alignment horizontal="center" vertical="top"/>
    </xf>
    <xf numFmtId="0" fontId="42" fillId="5" borderId="54" xfId="0" applyFont="1" applyFill="1" applyBorder="1" applyAlignment="1">
      <alignment horizontal="left" vertical="top" wrapText="1"/>
    </xf>
    <xf numFmtId="0" fontId="42" fillId="5" borderId="38" xfId="0" applyFont="1" applyFill="1" applyBorder="1" applyAlignment="1">
      <alignment horizontal="left" vertical="top" wrapText="1"/>
    </xf>
    <xf numFmtId="0" fontId="20" fillId="5" borderId="49" xfId="0" applyFont="1" applyFill="1" applyBorder="1" applyAlignment="1">
      <alignment horizontal="center" vertical="center" wrapText="1"/>
    </xf>
    <xf numFmtId="0" fontId="20" fillId="5" borderId="48" xfId="0" applyFont="1" applyFill="1" applyBorder="1" applyAlignment="1">
      <alignment horizontal="center" vertical="center" wrapText="1"/>
    </xf>
    <xf numFmtId="0" fontId="20" fillId="5" borderId="1" xfId="0" applyFont="1" applyFill="1" applyBorder="1" applyAlignment="1">
      <alignment horizontal="center" vertical="center"/>
    </xf>
    <xf numFmtId="0" fontId="20" fillId="5" borderId="11"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7" xfId="0" applyFont="1" applyFill="1" applyBorder="1" applyAlignment="1">
      <alignment horizontal="center" vertical="center"/>
    </xf>
    <xf numFmtId="0" fontId="20" fillId="5" borderId="42" xfId="0" applyFont="1" applyFill="1" applyBorder="1" applyAlignment="1">
      <alignment horizontal="center" vertical="center" wrapText="1"/>
    </xf>
    <xf numFmtId="0" fontId="20" fillId="5" borderId="42" xfId="0" applyFont="1" applyFill="1" applyBorder="1" applyAlignment="1">
      <alignment horizontal="center" vertical="center"/>
    </xf>
    <xf numFmtId="0" fontId="20" fillId="5" borderId="8" xfId="0" applyFont="1" applyFill="1" applyBorder="1" applyAlignment="1">
      <alignment horizontal="left" vertical="top" wrapText="1"/>
    </xf>
    <xf numFmtId="0" fontId="20" fillId="5" borderId="9" xfId="0" applyFont="1" applyFill="1" applyBorder="1" applyAlignment="1">
      <alignment horizontal="left" vertical="top" wrapText="1"/>
    </xf>
    <xf numFmtId="0" fontId="20" fillId="5" borderId="10" xfId="0" applyFont="1" applyFill="1" applyBorder="1" applyAlignment="1">
      <alignment horizontal="left" vertical="top" wrapText="1"/>
    </xf>
    <xf numFmtId="0" fontId="42" fillId="4" borderId="42" xfId="0" applyFont="1" applyFill="1" applyBorder="1" applyAlignment="1">
      <alignment horizontal="center" vertical="top" wrapText="1"/>
    </xf>
    <xf numFmtId="164" fontId="42" fillId="4" borderId="8" xfId="0" applyNumberFormat="1" applyFont="1" applyFill="1" applyBorder="1" applyAlignment="1">
      <alignment horizontal="center" vertical="center" wrapText="1"/>
    </xf>
    <xf numFmtId="164" fontId="42" fillId="4" borderId="10" xfId="0" applyNumberFormat="1" applyFont="1" applyFill="1" applyBorder="1" applyAlignment="1">
      <alignment horizontal="center" vertical="center" wrapText="1"/>
    </xf>
    <xf numFmtId="0" fontId="2" fillId="4" borderId="42" xfId="0" applyFont="1" applyFill="1" applyBorder="1" applyAlignment="1">
      <alignment horizontal="left" vertical="center" wrapText="1"/>
    </xf>
    <xf numFmtId="0" fontId="3" fillId="4" borderId="26" xfId="0" applyFont="1" applyFill="1" applyBorder="1" applyAlignment="1">
      <alignment horizontal="left" vertical="top" wrapText="1"/>
    </xf>
    <xf numFmtId="0" fontId="3" fillId="4" borderId="42" xfId="0" applyFont="1" applyFill="1" applyBorder="1" applyAlignment="1">
      <alignment horizontal="left" vertical="top" wrapText="1"/>
    </xf>
    <xf numFmtId="0" fontId="2" fillId="4" borderId="27" xfId="0" applyFont="1" applyFill="1" applyBorder="1" applyAlignment="1">
      <alignment horizontal="left" vertical="top" wrapText="1"/>
    </xf>
    <xf numFmtId="0" fontId="20" fillId="4" borderId="54" xfId="0" applyFont="1" applyFill="1" applyBorder="1" applyAlignment="1">
      <alignment horizontal="left" vertical="top" wrapText="1"/>
    </xf>
    <xf numFmtId="0" fontId="20" fillId="4" borderId="38" xfId="0" applyFont="1" applyFill="1" applyBorder="1" applyAlignment="1">
      <alignment horizontal="left" vertical="top" wrapText="1"/>
    </xf>
    <xf numFmtId="0" fontId="3" fillId="4" borderId="42" xfId="0" applyFont="1" applyFill="1" applyBorder="1" applyAlignment="1">
      <alignment horizontal="center" wrapText="1"/>
    </xf>
    <xf numFmtId="0" fontId="42" fillId="4" borderId="42" xfId="0" applyFont="1" applyFill="1" applyBorder="1" applyAlignment="1">
      <alignment horizontal="left" vertical="top" wrapText="1"/>
    </xf>
    <xf numFmtId="0" fontId="42" fillId="5" borderId="49" xfId="0" applyFont="1" applyFill="1" applyBorder="1" applyAlignment="1">
      <alignment horizontal="left" vertical="top" wrapText="1"/>
    </xf>
    <xf numFmtId="0" fontId="42" fillId="5" borderId="56" xfId="0" applyFont="1" applyFill="1" applyBorder="1" applyAlignment="1">
      <alignment horizontal="left" vertical="top" wrapText="1"/>
    </xf>
    <xf numFmtId="0" fontId="42" fillId="5" borderId="48" xfId="0" applyFont="1" applyFill="1" applyBorder="1" applyAlignment="1">
      <alignment horizontal="left" vertical="top" wrapText="1"/>
    </xf>
    <xf numFmtId="0" fontId="42" fillId="5" borderId="49" xfId="0" applyFont="1" applyFill="1" applyBorder="1" applyAlignment="1">
      <alignment horizontal="center" vertical="top" wrapText="1"/>
    </xf>
    <xf numFmtId="0" fontId="42" fillId="5" borderId="56" xfId="0" applyFont="1" applyFill="1" applyBorder="1" applyAlignment="1">
      <alignment horizontal="center" vertical="top" wrapText="1"/>
    </xf>
    <xf numFmtId="0" fontId="42" fillId="5" borderId="48" xfId="0" applyFont="1" applyFill="1" applyBorder="1" applyAlignment="1">
      <alignment horizontal="center" vertical="top" wrapText="1"/>
    </xf>
    <xf numFmtId="0" fontId="42" fillId="5" borderId="49" xfId="0" applyFont="1" applyFill="1" applyBorder="1" applyAlignment="1">
      <alignment horizontal="center" vertical="center" wrapText="1"/>
    </xf>
    <xf numFmtId="0" fontId="42" fillId="5" borderId="56" xfId="0" applyFont="1" applyFill="1" applyBorder="1" applyAlignment="1">
      <alignment horizontal="center" vertical="center" wrapText="1"/>
    </xf>
    <xf numFmtId="0" fontId="42" fillId="5" borderId="48" xfId="0" applyFont="1" applyFill="1" applyBorder="1" applyAlignment="1">
      <alignment horizontal="center" vertical="center" wrapText="1"/>
    </xf>
    <xf numFmtId="0" fontId="42" fillId="5" borderId="1" xfId="0" quotePrefix="1" applyFont="1" applyFill="1" applyBorder="1" applyAlignment="1">
      <alignment horizontal="left" vertical="top" wrapText="1"/>
    </xf>
    <xf numFmtId="0" fontId="42" fillId="5" borderId="57" xfId="0" quotePrefix="1" applyFont="1" applyFill="1" applyBorder="1" applyAlignment="1">
      <alignment horizontal="left" vertical="top" wrapText="1"/>
    </xf>
    <xf numFmtId="0" fontId="42" fillId="5" borderId="3" xfId="0" quotePrefix="1" applyFont="1" applyFill="1" applyBorder="1" applyAlignment="1">
      <alignment horizontal="left" vertical="top" wrapText="1"/>
    </xf>
    <xf numFmtId="0" fontId="42" fillId="5" borderId="18" xfId="0" quotePrefix="1" applyFont="1" applyFill="1" applyBorder="1" applyAlignment="1">
      <alignment horizontal="left" vertical="top" wrapText="1"/>
    </xf>
    <xf numFmtId="0" fontId="42" fillId="5" borderId="5" xfId="0" quotePrefix="1" applyFont="1" applyFill="1" applyBorder="1" applyAlignment="1">
      <alignment horizontal="left" vertical="top" wrapText="1"/>
    </xf>
    <xf numFmtId="0" fontId="42" fillId="5" borderId="19" xfId="0" quotePrefix="1" applyFont="1" applyFill="1" applyBorder="1" applyAlignment="1">
      <alignment horizontal="left" vertical="top" wrapText="1"/>
    </xf>
    <xf numFmtId="0" fontId="20" fillId="5" borderId="8" xfId="0" applyFont="1" applyFill="1" applyBorder="1" applyAlignment="1">
      <alignment horizontal="left" vertical="center" wrapText="1"/>
    </xf>
    <xf numFmtId="0" fontId="20" fillId="5" borderId="9" xfId="0" applyFont="1" applyFill="1" applyBorder="1" applyAlignment="1">
      <alignment horizontal="left" vertical="center" wrapText="1"/>
    </xf>
    <xf numFmtId="0" fontId="20" fillId="5" borderId="10" xfId="0" applyFont="1" applyFill="1" applyBorder="1" applyAlignment="1">
      <alignment horizontal="left" vertical="center" wrapText="1"/>
    </xf>
    <xf numFmtId="0" fontId="20" fillId="4" borderId="42" xfId="0" applyFont="1" applyFill="1" applyBorder="1" applyAlignment="1">
      <alignment horizontal="center" vertical="center" wrapText="1"/>
    </xf>
    <xf numFmtId="0" fontId="20" fillId="9" borderId="8" xfId="0" applyFont="1" applyFill="1" applyBorder="1" applyAlignment="1">
      <alignment horizontal="center" vertical="top" wrapText="1"/>
    </xf>
    <xf numFmtId="0" fontId="20" fillId="9" borderId="9" xfId="0" applyFont="1" applyFill="1" applyBorder="1" applyAlignment="1">
      <alignment horizontal="center" vertical="top" wrapText="1"/>
    </xf>
    <xf numFmtId="0" fontId="20" fillId="9" borderId="53" xfId="0" applyFont="1" applyFill="1" applyBorder="1" applyAlignment="1">
      <alignment horizontal="center" vertical="top" wrapText="1"/>
    </xf>
    <xf numFmtId="0" fontId="3" fillId="9" borderId="8" xfId="0" applyFont="1" applyFill="1" applyBorder="1" applyAlignment="1">
      <alignment horizontal="center" vertical="top"/>
    </xf>
    <xf numFmtId="0" fontId="3" fillId="9" borderId="9" xfId="0" applyFont="1" applyFill="1" applyBorder="1" applyAlignment="1">
      <alignment horizontal="center" vertical="top"/>
    </xf>
    <xf numFmtId="0" fontId="3" fillId="9" borderId="53" xfId="0" applyFont="1" applyFill="1" applyBorder="1" applyAlignment="1">
      <alignment horizontal="center" vertical="top"/>
    </xf>
    <xf numFmtId="0" fontId="3" fillId="9" borderId="28" xfId="0" applyFont="1" applyFill="1" applyBorder="1" applyAlignment="1">
      <alignment horizontal="center" vertical="top"/>
    </xf>
    <xf numFmtId="0" fontId="3" fillId="9" borderId="59" xfId="0" applyFont="1" applyFill="1" applyBorder="1" applyAlignment="1">
      <alignment horizontal="center" vertical="top"/>
    </xf>
    <xf numFmtId="0" fontId="3" fillId="9" borderId="43" xfId="0" applyFont="1" applyFill="1" applyBorder="1" applyAlignment="1">
      <alignment horizontal="center" vertical="top"/>
    </xf>
    <xf numFmtId="0" fontId="29" fillId="6" borderId="0" xfId="0" applyFont="1" applyFill="1" applyAlignment="1">
      <alignment horizontal="center" vertical="top"/>
    </xf>
    <xf numFmtId="0" fontId="3" fillId="4" borderId="40" xfId="0" applyFont="1" applyFill="1" applyBorder="1" applyAlignment="1">
      <alignment horizontal="left" vertical="top" wrapText="1"/>
    </xf>
    <xf numFmtId="0" fontId="3" fillId="4" borderId="21" xfId="0" applyFont="1" applyFill="1" applyBorder="1" applyAlignment="1">
      <alignment horizontal="left" vertical="top" wrapText="1"/>
    </xf>
    <xf numFmtId="0" fontId="2" fillId="4" borderId="21" xfId="0" applyFont="1" applyFill="1" applyBorder="1" applyAlignment="1">
      <alignment horizontal="left" vertical="top" wrapText="1"/>
    </xf>
    <xf numFmtId="0" fontId="2" fillId="4" borderId="22" xfId="0" applyFont="1" applyFill="1" applyBorder="1" applyAlignment="1">
      <alignment horizontal="left" vertical="top" wrapText="1"/>
    </xf>
    <xf numFmtId="0" fontId="3" fillId="8" borderId="23" xfId="0" applyFont="1" applyFill="1" applyBorder="1" applyAlignment="1">
      <alignment horizontal="center" vertical="center"/>
    </xf>
    <xf numFmtId="0" fontId="3" fillId="8" borderId="58" xfId="0" applyFont="1" applyFill="1" applyBorder="1" applyAlignment="1">
      <alignment horizontal="center" vertical="center"/>
    </xf>
    <xf numFmtId="0" fontId="3" fillId="8" borderId="25" xfId="0" applyFont="1" applyFill="1" applyBorder="1" applyAlignment="1">
      <alignment horizontal="center" vertical="center"/>
    </xf>
    <xf numFmtId="0" fontId="3" fillId="9" borderId="55" xfId="0" applyFont="1" applyFill="1" applyBorder="1" applyAlignment="1">
      <alignment horizontal="left" vertical="center" wrapText="1"/>
    </xf>
    <xf numFmtId="0" fontId="3" fillId="9" borderId="9" xfId="0" applyFont="1" applyFill="1" applyBorder="1" applyAlignment="1">
      <alignment horizontal="left" vertical="center" wrapText="1"/>
    </xf>
    <xf numFmtId="0" fontId="3" fillId="9" borderId="10" xfId="0" applyFont="1" applyFill="1" applyBorder="1" applyAlignment="1">
      <alignment horizontal="left" vertical="center" wrapText="1"/>
    </xf>
    <xf numFmtId="0" fontId="3" fillId="9" borderId="8" xfId="0" applyFont="1" applyFill="1" applyBorder="1" applyAlignment="1">
      <alignment horizontal="center" vertical="center" wrapText="1"/>
    </xf>
    <xf numFmtId="0" fontId="3" fillId="9" borderId="53" xfId="0" applyFont="1" applyFill="1" applyBorder="1" applyAlignment="1">
      <alignment horizontal="center" vertical="center" wrapText="1"/>
    </xf>
    <xf numFmtId="0" fontId="3" fillId="9" borderId="55"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42" fillId="4" borderId="49" xfId="0" applyFont="1" applyFill="1" applyBorder="1" applyAlignment="1">
      <alignment horizontal="center" vertical="center" wrapText="1"/>
    </xf>
    <xf numFmtId="0" fontId="42" fillId="4" borderId="56" xfId="0" applyFont="1" applyFill="1" applyBorder="1" applyAlignment="1">
      <alignment horizontal="center" vertical="center" wrapText="1"/>
    </xf>
    <xf numFmtId="0" fontId="42" fillId="4" borderId="48" xfId="0" applyFont="1" applyFill="1" applyBorder="1" applyAlignment="1">
      <alignment horizontal="center" vertical="center" wrapText="1"/>
    </xf>
    <xf numFmtId="0" fontId="42" fillId="4" borderId="1" xfId="0" quotePrefix="1" applyFont="1" applyFill="1" applyBorder="1" applyAlignment="1">
      <alignment horizontal="left" vertical="center" wrapText="1"/>
    </xf>
    <xf numFmtId="0" fontId="42" fillId="4" borderId="57" xfId="0" quotePrefix="1" applyFont="1" applyFill="1" applyBorder="1" applyAlignment="1">
      <alignment horizontal="left" vertical="center" wrapText="1"/>
    </xf>
    <xf numFmtId="0" fontId="42" fillId="4" borderId="3" xfId="0" quotePrefix="1" applyFont="1" applyFill="1" applyBorder="1" applyAlignment="1">
      <alignment horizontal="left" vertical="center" wrapText="1"/>
    </xf>
    <xf numFmtId="0" fontId="42" fillId="4" borderId="18" xfId="0" quotePrefix="1" applyFont="1" applyFill="1" applyBorder="1" applyAlignment="1">
      <alignment horizontal="left" vertical="center" wrapText="1"/>
    </xf>
    <xf numFmtId="0" fontId="42" fillId="4" borderId="5" xfId="0" quotePrefix="1" applyFont="1" applyFill="1" applyBorder="1" applyAlignment="1">
      <alignment horizontal="left" vertical="center" wrapText="1"/>
    </xf>
    <xf numFmtId="0" fontId="42" fillId="4" borderId="19" xfId="0" quotePrefix="1" applyFont="1" applyFill="1" applyBorder="1" applyAlignment="1">
      <alignment horizontal="left" vertical="center" wrapText="1"/>
    </xf>
    <xf numFmtId="0" fontId="10" fillId="0" borderId="0" xfId="0" applyFont="1" applyAlignment="1">
      <alignment horizontal="left" vertical="center"/>
    </xf>
    <xf numFmtId="0" fontId="7" fillId="0" borderId="0" xfId="0" applyFont="1" applyAlignment="1">
      <alignment horizontal="left" vertical="center"/>
    </xf>
    <xf numFmtId="0" fontId="3" fillId="3" borderId="29" xfId="0" applyFont="1" applyFill="1" applyBorder="1" applyAlignment="1">
      <alignment horizontal="right" vertical="center"/>
    </xf>
    <xf numFmtId="0" fontId="3" fillId="3" borderId="30" xfId="0" applyFont="1" applyFill="1" applyBorder="1" applyAlignment="1">
      <alignment horizontal="right" vertical="center"/>
    </xf>
    <xf numFmtId="0" fontId="3" fillId="3" borderId="31" xfId="0" applyFont="1" applyFill="1" applyBorder="1" applyAlignment="1">
      <alignment horizontal="right" vertical="center"/>
    </xf>
    <xf numFmtId="4" fontId="13" fillId="3" borderId="32" xfId="0" applyNumberFormat="1" applyFont="1" applyFill="1" applyBorder="1" applyAlignment="1">
      <alignment horizontal="center" vertical="center" wrapText="1"/>
    </xf>
    <xf numFmtId="4" fontId="13" fillId="3" borderId="31" xfId="0" applyNumberFormat="1" applyFont="1" applyFill="1" applyBorder="1" applyAlignment="1">
      <alignment horizontal="center" vertical="center" wrapText="1"/>
    </xf>
    <xf numFmtId="0" fontId="8" fillId="0" borderId="0" xfId="0" applyFont="1" applyAlignment="1">
      <alignment horizontal="left" vertical="center"/>
    </xf>
    <xf numFmtId="0" fontId="7" fillId="0" borderId="0" xfId="0" applyFont="1" applyAlignment="1">
      <alignment horizontal="left"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6" fillId="0" borderId="42" xfId="0" applyFont="1" applyBorder="1" applyAlignment="1">
      <alignment horizontal="left" vertical="center" wrapText="1"/>
    </xf>
    <xf numFmtId="0" fontId="8" fillId="0" borderId="11" xfId="0" applyFont="1" applyBorder="1" applyAlignment="1">
      <alignment horizontal="left"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19" xfId="0" applyFont="1" applyBorder="1" applyAlignment="1">
      <alignment horizontal="center" vertical="center" wrapText="1"/>
    </xf>
    <xf numFmtId="4" fontId="3" fillId="0" borderId="35" xfId="0" applyNumberFormat="1" applyFont="1" applyBorder="1" applyAlignment="1">
      <alignment horizontal="center" vertical="center" wrapText="1"/>
    </xf>
    <xf numFmtId="4" fontId="3" fillId="0" borderId="0" xfId="0" applyNumberFormat="1" applyFont="1" applyAlignment="1">
      <alignment horizontal="center" vertical="center" wrapText="1"/>
    </xf>
    <xf numFmtId="4" fontId="3" fillId="0" borderId="44" xfId="0" applyNumberFormat="1" applyFont="1" applyBorder="1" applyAlignment="1">
      <alignment horizontal="center" vertical="center" wrapText="1"/>
    </xf>
    <xf numFmtId="4" fontId="3" fillId="0" borderId="45" xfId="0" applyNumberFormat="1" applyFont="1" applyBorder="1" applyAlignment="1">
      <alignment horizontal="center" vertical="center" wrapText="1"/>
    </xf>
    <xf numFmtId="4" fontId="3" fillId="0" borderId="46" xfId="0" applyNumberFormat="1" applyFont="1" applyBorder="1" applyAlignment="1">
      <alignment horizontal="center" vertical="center" wrapText="1"/>
    </xf>
    <xf numFmtId="4" fontId="3" fillId="0" borderId="47" xfId="0" applyNumberFormat="1" applyFont="1" applyBorder="1" applyAlignment="1">
      <alignment horizontal="center" vertical="center" wrapText="1"/>
    </xf>
    <xf numFmtId="0" fontId="1" fillId="0" borderId="0" xfId="0" applyFont="1" applyAlignment="1">
      <alignment horizontal="right"/>
    </xf>
    <xf numFmtId="0" fontId="6" fillId="0" borderId="7" xfId="0" applyFont="1" applyBorder="1" applyAlignment="1">
      <alignment horizontal="left"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FDA1D-D8FC-4AF9-8CDE-A28D8E6D5B64}">
  <dimension ref="A1:IU247"/>
  <sheetViews>
    <sheetView showGridLines="0" topLeftCell="A38" zoomScale="70" zoomScaleNormal="70" zoomScaleSheetLayoutView="50" workbookViewId="0">
      <selection activeCell="B65" sqref="B65"/>
    </sheetView>
  </sheetViews>
  <sheetFormatPr defaultColWidth="9.109375" defaultRowHeight="21" x14ac:dyDescent="0.4"/>
  <cols>
    <col min="1" max="1" width="6.44140625" style="2" customWidth="1"/>
    <col min="2" max="2" width="92.5546875" style="1" customWidth="1"/>
    <col min="3" max="3" width="68.109375" style="1" customWidth="1"/>
    <col min="4" max="4" width="13.109375" style="1" customWidth="1"/>
    <col min="5" max="5" width="13.88671875" style="5" customWidth="1"/>
    <col min="6" max="6" width="22.6640625" style="5" customWidth="1"/>
    <col min="7" max="7" width="23.109375" style="5" customWidth="1"/>
    <col min="8" max="8" width="46.6640625" style="1" customWidth="1"/>
    <col min="9" max="9" width="9.109375" style="1"/>
    <col min="10" max="10" width="34.109375" style="1" customWidth="1"/>
    <col min="11" max="11" width="100" style="1" customWidth="1"/>
    <col min="12" max="16384" width="9.109375" style="1"/>
  </cols>
  <sheetData>
    <row r="1" spans="1:11" x14ac:dyDescent="0.4">
      <c r="A1" s="134" t="s">
        <v>98</v>
      </c>
      <c r="B1" s="134"/>
      <c r="C1" s="134"/>
      <c r="D1" s="134"/>
      <c r="E1" s="134"/>
      <c r="F1" s="134"/>
      <c r="G1" s="134"/>
      <c r="I1" s="105"/>
      <c r="J1" s="105"/>
      <c r="K1" s="105"/>
    </row>
    <row r="2" spans="1:11" x14ac:dyDescent="0.4">
      <c r="F2" s="135" t="s">
        <v>512</v>
      </c>
      <c r="G2" s="135"/>
      <c r="I2" s="105"/>
      <c r="J2" s="105"/>
      <c r="K2" s="105"/>
    </row>
    <row r="3" spans="1:11" x14ac:dyDescent="0.4">
      <c r="B3" s="179" t="s">
        <v>1</v>
      </c>
      <c r="C3" s="179"/>
      <c r="D3" s="179"/>
      <c r="E3" s="179"/>
      <c r="F3" s="179"/>
      <c r="G3" s="179"/>
      <c r="I3" s="105"/>
      <c r="J3" s="105"/>
      <c r="K3" s="105"/>
    </row>
    <row r="4" spans="1:11" ht="10.199999999999999" customHeight="1" x14ac:dyDescent="0.4">
      <c r="I4" s="105"/>
      <c r="J4" s="105"/>
      <c r="K4" s="105"/>
    </row>
    <row r="5" spans="1:11" ht="42" customHeight="1" x14ac:dyDescent="0.4">
      <c r="A5" s="119" t="s">
        <v>159</v>
      </c>
      <c r="B5" s="119"/>
      <c r="C5" s="119"/>
      <c r="D5" s="119"/>
      <c r="E5" s="119"/>
      <c r="F5" s="119"/>
      <c r="G5" s="119"/>
      <c r="I5" s="105"/>
      <c r="J5" s="105"/>
      <c r="K5" s="105"/>
    </row>
    <row r="6" spans="1:11" ht="28.2" customHeight="1" x14ac:dyDescent="0.4">
      <c r="A6" s="154" t="s">
        <v>2</v>
      </c>
      <c r="B6" s="155"/>
      <c r="C6" s="156"/>
      <c r="D6" s="180" t="s">
        <v>3</v>
      </c>
      <c r="E6" s="180"/>
      <c r="F6" s="180"/>
      <c r="G6" s="180"/>
      <c r="H6" s="102"/>
      <c r="I6" s="105"/>
      <c r="J6" s="105"/>
      <c r="K6" s="105"/>
    </row>
    <row r="7" spans="1:11" ht="42" customHeight="1" x14ac:dyDescent="0.4">
      <c r="A7" s="157"/>
      <c r="B7" s="158"/>
      <c r="C7" s="159"/>
      <c r="D7" s="180" t="s">
        <v>4</v>
      </c>
      <c r="E7" s="180"/>
      <c r="F7" s="180"/>
      <c r="G7" s="180"/>
      <c r="H7" s="102"/>
      <c r="I7" s="105"/>
      <c r="J7" s="105"/>
      <c r="K7" s="105"/>
    </row>
    <row r="8" spans="1:11" ht="40.950000000000003" customHeight="1" x14ac:dyDescent="0.4">
      <c r="A8" s="160"/>
      <c r="B8" s="161"/>
      <c r="C8" s="162"/>
      <c r="D8" s="180" t="s">
        <v>5</v>
      </c>
      <c r="E8" s="180"/>
      <c r="F8" s="180"/>
      <c r="G8" s="180"/>
      <c r="H8" s="102"/>
      <c r="I8" s="105"/>
      <c r="J8" s="105"/>
      <c r="K8" s="105"/>
    </row>
    <row r="9" spans="1:11" ht="32.4" customHeight="1" thickBot="1" x14ac:dyDescent="0.45">
      <c r="A9" s="163" t="s">
        <v>6</v>
      </c>
      <c r="B9" s="163"/>
      <c r="C9" s="163"/>
      <c r="D9" s="182" t="s">
        <v>7</v>
      </c>
      <c r="E9" s="182"/>
      <c r="F9" s="182"/>
      <c r="G9" s="182"/>
      <c r="H9" s="101"/>
      <c r="I9" s="105"/>
      <c r="J9" s="105"/>
      <c r="K9" s="105"/>
    </row>
    <row r="10" spans="1:11" ht="409.6" customHeight="1" x14ac:dyDescent="0.4">
      <c r="A10" s="164" t="s">
        <v>511</v>
      </c>
      <c r="B10" s="165"/>
      <c r="C10" s="165"/>
      <c r="D10" s="165"/>
      <c r="E10" s="165"/>
      <c r="F10" s="165"/>
      <c r="G10" s="166"/>
      <c r="I10" s="105"/>
      <c r="J10" s="105"/>
      <c r="K10" s="105"/>
    </row>
    <row r="11" spans="1:11" ht="168.6" customHeight="1" thickBot="1" x14ac:dyDescent="0.45">
      <c r="A11" s="167"/>
      <c r="B11" s="168"/>
      <c r="C11" s="168"/>
      <c r="D11" s="168"/>
      <c r="E11" s="168"/>
      <c r="F11" s="168"/>
      <c r="G11" s="169"/>
      <c r="I11" s="105"/>
      <c r="J11" s="105"/>
      <c r="K11" s="105"/>
    </row>
    <row r="12" spans="1:11" ht="354.6" customHeight="1" thickBot="1" x14ac:dyDescent="0.45">
      <c r="A12" s="139" t="s">
        <v>160</v>
      </c>
      <c r="B12" s="140"/>
      <c r="C12" s="140"/>
      <c r="D12" s="140"/>
      <c r="E12" s="140"/>
      <c r="F12" s="140"/>
      <c r="G12" s="141"/>
      <c r="I12" s="105"/>
      <c r="J12" s="105"/>
      <c r="K12" s="105"/>
    </row>
    <row r="13" spans="1:11" ht="20.25" customHeight="1" x14ac:dyDescent="0.4">
      <c r="A13" s="170" t="s">
        <v>8</v>
      </c>
      <c r="B13" s="173" t="s">
        <v>9</v>
      </c>
      <c r="C13" s="174"/>
      <c r="D13" s="145" t="s">
        <v>158</v>
      </c>
      <c r="E13" s="148" t="s">
        <v>10</v>
      </c>
      <c r="F13" s="136" t="s">
        <v>11</v>
      </c>
      <c r="G13" s="151" t="s">
        <v>12</v>
      </c>
      <c r="I13" s="105"/>
      <c r="J13" s="105"/>
      <c r="K13" s="105"/>
    </row>
    <row r="14" spans="1:11" x14ac:dyDescent="0.4">
      <c r="A14" s="171"/>
      <c r="B14" s="175"/>
      <c r="C14" s="176"/>
      <c r="D14" s="146"/>
      <c r="E14" s="149"/>
      <c r="F14" s="137"/>
      <c r="G14" s="152"/>
      <c r="I14" s="105"/>
      <c r="J14" s="105"/>
      <c r="K14" s="105"/>
    </row>
    <row r="15" spans="1:11" s="3" customFormat="1" ht="5.4" hidden="1" customHeight="1" x14ac:dyDescent="0.4">
      <c r="A15" s="171"/>
      <c r="B15" s="177"/>
      <c r="C15" s="178"/>
      <c r="D15" s="146"/>
      <c r="E15" s="149"/>
      <c r="F15" s="137"/>
      <c r="G15" s="152"/>
      <c r="I15" s="105"/>
      <c r="J15" s="105"/>
      <c r="K15" s="105"/>
    </row>
    <row r="16" spans="1:11" s="4" customFormat="1" ht="58.95" customHeight="1" thickBot="1" x14ac:dyDescent="0.45">
      <c r="A16" s="172"/>
      <c r="B16" s="100" t="s">
        <v>14</v>
      </c>
      <c r="C16" s="99" t="s">
        <v>33</v>
      </c>
      <c r="D16" s="147"/>
      <c r="E16" s="150"/>
      <c r="F16" s="138"/>
      <c r="G16" s="153"/>
      <c r="I16" s="105"/>
      <c r="J16" s="105"/>
      <c r="K16" s="105"/>
    </row>
    <row r="17" spans="1:11" s="43" customFormat="1" thickBot="1" x14ac:dyDescent="0.4">
      <c r="A17" s="142" t="s">
        <v>490</v>
      </c>
      <c r="B17" s="143"/>
      <c r="C17" s="143"/>
      <c r="D17" s="143"/>
      <c r="E17" s="143"/>
      <c r="F17" s="143"/>
      <c r="G17" s="144"/>
      <c r="I17" s="105"/>
      <c r="J17" s="105"/>
      <c r="K17" s="105"/>
    </row>
    <row r="18" spans="1:11" s="43" customFormat="1" ht="28.95" customHeight="1" x14ac:dyDescent="0.35">
      <c r="A18" s="127" t="s">
        <v>161</v>
      </c>
      <c r="B18" s="128"/>
      <c r="C18" s="128"/>
      <c r="D18" s="128"/>
      <c r="E18" s="128"/>
      <c r="F18" s="128"/>
      <c r="G18" s="129"/>
      <c r="I18" s="105"/>
      <c r="J18" s="105"/>
      <c r="K18" s="105"/>
    </row>
    <row r="19" spans="1:11" s="105" customFormat="1" ht="57.6" customHeight="1" x14ac:dyDescent="0.3">
      <c r="A19" s="112">
        <v>1</v>
      </c>
      <c r="B19" s="98" t="s">
        <v>162</v>
      </c>
      <c r="C19" s="98" t="s">
        <v>213</v>
      </c>
      <c r="D19" s="117" t="s">
        <v>163</v>
      </c>
      <c r="E19" s="114">
        <v>1</v>
      </c>
      <c r="F19" s="114"/>
      <c r="G19" s="115">
        <f>E19*F19</f>
        <v>0</v>
      </c>
    </row>
    <row r="20" spans="1:11" s="105" customFormat="1" ht="51.6" customHeight="1" x14ac:dyDescent="0.3">
      <c r="A20" s="112">
        <v>2</v>
      </c>
      <c r="B20" s="98" t="s">
        <v>164</v>
      </c>
      <c r="C20" s="98" t="s">
        <v>214</v>
      </c>
      <c r="D20" s="117" t="s">
        <v>163</v>
      </c>
      <c r="E20" s="114">
        <v>1</v>
      </c>
      <c r="F20" s="114"/>
      <c r="G20" s="115">
        <f t="shared" ref="G20:G84" si="0">E20*F20</f>
        <v>0</v>
      </c>
    </row>
    <row r="21" spans="1:11" s="105" customFormat="1" ht="30" x14ac:dyDescent="0.3">
      <c r="A21" s="112">
        <v>3</v>
      </c>
      <c r="B21" s="98" t="s">
        <v>215</v>
      </c>
      <c r="C21" s="98" t="s">
        <v>216</v>
      </c>
      <c r="D21" s="117" t="s">
        <v>157</v>
      </c>
      <c r="E21" s="114">
        <v>4</v>
      </c>
      <c r="F21" s="114"/>
      <c r="G21" s="115">
        <f t="shared" si="0"/>
        <v>0</v>
      </c>
    </row>
    <row r="22" spans="1:11" s="105" customFormat="1" ht="45" x14ac:dyDescent="0.3">
      <c r="A22" s="112">
        <v>4</v>
      </c>
      <c r="B22" s="98" t="s">
        <v>165</v>
      </c>
      <c r="C22" s="98" t="s">
        <v>217</v>
      </c>
      <c r="D22" s="117" t="s">
        <v>163</v>
      </c>
      <c r="E22" s="114">
        <v>1</v>
      </c>
      <c r="F22" s="114"/>
      <c r="G22" s="115">
        <f t="shared" si="0"/>
        <v>0</v>
      </c>
    </row>
    <row r="23" spans="1:11" s="105" customFormat="1" ht="45" x14ac:dyDescent="0.3">
      <c r="A23" s="112">
        <v>5</v>
      </c>
      <c r="B23" s="98" t="s">
        <v>218</v>
      </c>
      <c r="C23" s="98" t="s">
        <v>219</v>
      </c>
      <c r="D23" s="117" t="s">
        <v>163</v>
      </c>
      <c r="E23" s="114">
        <v>1</v>
      </c>
      <c r="F23" s="114"/>
      <c r="G23" s="115">
        <f t="shared" si="0"/>
        <v>0</v>
      </c>
    </row>
    <row r="24" spans="1:11" s="105" customFormat="1" ht="45" x14ac:dyDescent="0.3">
      <c r="A24" s="112">
        <v>6</v>
      </c>
      <c r="B24" s="98" t="s">
        <v>166</v>
      </c>
      <c r="C24" s="98" t="s">
        <v>220</v>
      </c>
      <c r="D24" s="117" t="s">
        <v>163</v>
      </c>
      <c r="E24" s="114">
        <v>1</v>
      </c>
      <c r="F24" s="114"/>
      <c r="G24" s="115">
        <f t="shared" si="0"/>
        <v>0</v>
      </c>
    </row>
    <row r="25" spans="1:11" s="105" customFormat="1" ht="45" x14ac:dyDescent="0.3">
      <c r="A25" s="112">
        <v>7</v>
      </c>
      <c r="B25" s="98" t="s">
        <v>199</v>
      </c>
      <c r="C25" s="98" t="s">
        <v>221</v>
      </c>
      <c r="D25" s="117" t="s">
        <v>163</v>
      </c>
      <c r="E25" s="114">
        <v>1</v>
      </c>
      <c r="F25" s="114"/>
      <c r="G25" s="115">
        <f t="shared" si="0"/>
        <v>0</v>
      </c>
    </row>
    <row r="26" spans="1:11" s="105" customFormat="1" ht="45" x14ac:dyDescent="0.3">
      <c r="A26" s="112">
        <v>8</v>
      </c>
      <c r="B26" s="98" t="s">
        <v>200</v>
      </c>
      <c r="C26" s="98" t="s">
        <v>222</v>
      </c>
      <c r="D26" s="117" t="s">
        <v>163</v>
      </c>
      <c r="E26" s="114">
        <v>1</v>
      </c>
      <c r="F26" s="114"/>
      <c r="G26" s="115">
        <f t="shared" si="0"/>
        <v>0</v>
      </c>
    </row>
    <row r="27" spans="1:11" s="105" customFormat="1" ht="45" x14ac:dyDescent="0.3">
      <c r="A27" s="112">
        <v>9</v>
      </c>
      <c r="B27" s="98" t="s">
        <v>167</v>
      </c>
      <c r="C27" s="98" t="s">
        <v>223</v>
      </c>
      <c r="D27" s="117" t="s">
        <v>163</v>
      </c>
      <c r="E27" s="114">
        <v>1</v>
      </c>
      <c r="F27" s="114"/>
      <c r="G27" s="115">
        <f t="shared" si="0"/>
        <v>0</v>
      </c>
    </row>
    <row r="28" spans="1:11" s="105" customFormat="1" ht="30" x14ac:dyDescent="0.3">
      <c r="A28" s="112">
        <v>10</v>
      </c>
      <c r="B28" s="98" t="s">
        <v>496</v>
      </c>
      <c r="C28" s="98" t="s">
        <v>497</v>
      </c>
      <c r="D28" s="117" t="s">
        <v>156</v>
      </c>
      <c r="E28" s="114">
        <v>70</v>
      </c>
      <c r="F28" s="114"/>
      <c r="G28" s="115">
        <f t="shared" si="0"/>
        <v>0</v>
      </c>
    </row>
    <row r="29" spans="1:11" s="105" customFormat="1" ht="20.399999999999999" x14ac:dyDescent="0.3">
      <c r="A29" s="112">
        <v>11</v>
      </c>
      <c r="B29" s="98" t="s">
        <v>202</v>
      </c>
      <c r="C29" s="98" t="s">
        <v>224</v>
      </c>
      <c r="D29" s="117" t="s">
        <v>157</v>
      </c>
      <c r="E29" s="114">
        <v>3</v>
      </c>
      <c r="F29" s="114"/>
      <c r="G29" s="115">
        <f t="shared" si="0"/>
        <v>0</v>
      </c>
    </row>
    <row r="30" spans="1:11" s="105" customFormat="1" ht="20.399999999999999" x14ac:dyDescent="0.3">
      <c r="A30" s="112">
        <v>12</v>
      </c>
      <c r="B30" s="98" t="s">
        <v>203</v>
      </c>
      <c r="C30" s="98" t="s">
        <v>225</v>
      </c>
      <c r="D30" s="117" t="s">
        <v>157</v>
      </c>
      <c r="E30" s="114">
        <v>7</v>
      </c>
      <c r="F30" s="114"/>
      <c r="G30" s="115">
        <f t="shared" si="0"/>
        <v>0</v>
      </c>
    </row>
    <row r="31" spans="1:11" s="105" customFormat="1" ht="30" x14ac:dyDescent="0.3">
      <c r="A31" s="112">
        <v>13</v>
      </c>
      <c r="B31" s="98" t="s">
        <v>204</v>
      </c>
      <c r="C31" s="98" t="s">
        <v>226</v>
      </c>
      <c r="D31" s="117" t="s">
        <v>157</v>
      </c>
      <c r="E31" s="114">
        <v>3</v>
      </c>
      <c r="F31" s="114"/>
      <c r="G31" s="115">
        <f t="shared" si="0"/>
        <v>0</v>
      </c>
    </row>
    <row r="32" spans="1:11" s="105" customFormat="1" ht="20.399999999999999" x14ac:dyDescent="0.3">
      <c r="A32" s="112">
        <v>14</v>
      </c>
      <c r="B32" s="98" t="s">
        <v>205</v>
      </c>
      <c r="C32" s="98" t="s">
        <v>227</v>
      </c>
      <c r="D32" s="117" t="s">
        <v>157</v>
      </c>
      <c r="E32" s="114">
        <v>3</v>
      </c>
      <c r="F32" s="114"/>
      <c r="G32" s="115">
        <f t="shared" si="0"/>
        <v>0</v>
      </c>
    </row>
    <row r="33" spans="1:7" s="105" customFormat="1" ht="20.399999999999999" x14ac:dyDescent="0.3">
      <c r="A33" s="112">
        <v>15</v>
      </c>
      <c r="B33" s="98" t="s">
        <v>206</v>
      </c>
      <c r="C33" s="98" t="s">
        <v>228</v>
      </c>
      <c r="D33" s="117" t="s">
        <v>157</v>
      </c>
      <c r="E33" s="114">
        <v>4</v>
      </c>
      <c r="F33" s="114"/>
      <c r="G33" s="115">
        <f t="shared" si="0"/>
        <v>0</v>
      </c>
    </row>
    <row r="34" spans="1:7" s="105" customFormat="1" ht="20.399999999999999" x14ac:dyDescent="0.3">
      <c r="A34" s="112">
        <v>16</v>
      </c>
      <c r="B34" s="98" t="s">
        <v>229</v>
      </c>
      <c r="C34" s="98" t="s">
        <v>230</v>
      </c>
      <c r="D34" s="117" t="s">
        <v>157</v>
      </c>
      <c r="E34" s="114">
        <v>3</v>
      </c>
      <c r="F34" s="114"/>
      <c r="G34" s="115">
        <f t="shared" si="0"/>
        <v>0</v>
      </c>
    </row>
    <row r="35" spans="1:7" s="105" customFormat="1" ht="20.399999999999999" x14ac:dyDescent="0.3">
      <c r="A35" s="112">
        <v>17</v>
      </c>
      <c r="B35" s="98" t="s">
        <v>231</v>
      </c>
      <c r="C35" s="98" t="s">
        <v>232</v>
      </c>
      <c r="D35" s="117" t="s">
        <v>157</v>
      </c>
      <c r="E35" s="114">
        <v>3</v>
      </c>
      <c r="F35" s="114"/>
      <c r="G35" s="115">
        <f t="shared" si="0"/>
        <v>0</v>
      </c>
    </row>
    <row r="36" spans="1:7" s="105" customFormat="1" ht="20.399999999999999" x14ac:dyDescent="0.3">
      <c r="A36" s="112">
        <v>18</v>
      </c>
      <c r="B36" s="98" t="s">
        <v>233</v>
      </c>
      <c r="C36" s="98" t="s">
        <v>234</v>
      </c>
      <c r="D36" s="117" t="s">
        <v>157</v>
      </c>
      <c r="E36" s="114">
        <v>3</v>
      </c>
      <c r="F36" s="114"/>
      <c r="G36" s="115">
        <f t="shared" si="0"/>
        <v>0</v>
      </c>
    </row>
    <row r="37" spans="1:7" s="105" customFormat="1" ht="20.399999999999999" x14ac:dyDescent="0.3">
      <c r="A37" s="112">
        <v>19</v>
      </c>
      <c r="B37" s="98" t="s">
        <v>207</v>
      </c>
      <c r="C37" s="98" t="s">
        <v>235</v>
      </c>
      <c r="D37" s="117" t="s">
        <v>157</v>
      </c>
      <c r="E37" s="114">
        <v>4</v>
      </c>
      <c r="F37" s="114"/>
      <c r="G37" s="115">
        <f t="shared" si="0"/>
        <v>0</v>
      </c>
    </row>
    <row r="38" spans="1:7" s="105" customFormat="1" ht="20.399999999999999" x14ac:dyDescent="0.3">
      <c r="A38" s="112">
        <v>20</v>
      </c>
      <c r="B38" s="98" t="s">
        <v>236</v>
      </c>
      <c r="C38" s="98" t="s">
        <v>237</v>
      </c>
      <c r="D38" s="117" t="s">
        <v>157</v>
      </c>
      <c r="E38" s="114">
        <v>1</v>
      </c>
      <c r="F38" s="114"/>
      <c r="G38" s="115">
        <f t="shared" si="0"/>
        <v>0</v>
      </c>
    </row>
    <row r="39" spans="1:7" s="105" customFormat="1" ht="20.399999999999999" x14ac:dyDescent="0.3">
      <c r="A39" s="112">
        <v>21</v>
      </c>
      <c r="B39" s="98" t="s">
        <v>238</v>
      </c>
      <c r="C39" s="98" t="s">
        <v>239</v>
      </c>
      <c r="D39" s="117" t="s">
        <v>157</v>
      </c>
      <c r="E39" s="114">
        <v>2</v>
      </c>
      <c r="F39" s="114"/>
      <c r="G39" s="115">
        <f t="shared" si="0"/>
        <v>0</v>
      </c>
    </row>
    <row r="40" spans="1:7" s="105" customFormat="1" ht="45" x14ac:dyDescent="0.3">
      <c r="A40" s="112">
        <v>22</v>
      </c>
      <c r="B40" s="98" t="s">
        <v>168</v>
      </c>
      <c r="C40" s="98" t="s">
        <v>240</v>
      </c>
      <c r="D40" s="117" t="s">
        <v>163</v>
      </c>
      <c r="E40" s="114">
        <v>1</v>
      </c>
      <c r="F40" s="114"/>
      <c r="G40" s="115">
        <f t="shared" si="0"/>
        <v>0</v>
      </c>
    </row>
    <row r="41" spans="1:7" s="105" customFormat="1" ht="30" x14ac:dyDescent="0.3">
      <c r="A41" s="112">
        <v>23</v>
      </c>
      <c r="B41" s="98" t="s">
        <v>241</v>
      </c>
      <c r="C41" s="98" t="s">
        <v>242</v>
      </c>
      <c r="D41" s="117" t="s">
        <v>156</v>
      </c>
      <c r="E41" s="114">
        <v>24</v>
      </c>
      <c r="F41" s="114"/>
      <c r="G41" s="115">
        <f t="shared" si="0"/>
        <v>0</v>
      </c>
    </row>
    <row r="42" spans="1:7" s="105" customFormat="1" ht="30" x14ac:dyDescent="0.3">
      <c r="A42" s="112">
        <v>24</v>
      </c>
      <c r="B42" s="98" t="s">
        <v>243</v>
      </c>
      <c r="C42" s="98" t="s">
        <v>244</v>
      </c>
      <c r="D42" s="117" t="s">
        <v>156</v>
      </c>
      <c r="E42" s="114">
        <v>27</v>
      </c>
      <c r="F42" s="114"/>
      <c r="G42" s="115">
        <f t="shared" si="0"/>
        <v>0</v>
      </c>
    </row>
    <row r="43" spans="1:7" s="105" customFormat="1" ht="20.399999999999999" x14ac:dyDescent="0.3">
      <c r="A43" s="112">
        <v>25</v>
      </c>
      <c r="B43" s="98" t="s">
        <v>245</v>
      </c>
      <c r="C43" s="98" t="s">
        <v>246</v>
      </c>
      <c r="D43" s="117" t="s">
        <v>156</v>
      </c>
      <c r="E43" s="114">
        <v>2</v>
      </c>
      <c r="F43" s="114"/>
      <c r="G43" s="115">
        <f t="shared" si="0"/>
        <v>0</v>
      </c>
    </row>
    <row r="44" spans="1:7" s="105" customFormat="1" ht="20.399999999999999" x14ac:dyDescent="0.3">
      <c r="A44" s="112">
        <v>26</v>
      </c>
      <c r="B44" s="98" t="s">
        <v>208</v>
      </c>
      <c r="C44" s="98" t="s">
        <v>247</v>
      </c>
      <c r="D44" s="117" t="s">
        <v>157</v>
      </c>
      <c r="E44" s="114">
        <v>1</v>
      </c>
      <c r="F44" s="114"/>
      <c r="G44" s="115">
        <f t="shared" si="0"/>
        <v>0</v>
      </c>
    </row>
    <row r="45" spans="1:7" s="105" customFormat="1" ht="20.399999999999999" x14ac:dyDescent="0.3">
      <c r="A45" s="112">
        <v>27</v>
      </c>
      <c r="B45" s="98" t="s">
        <v>169</v>
      </c>
      <c r="C45" s="98" t="s">
        <v>248</v>
      </c>
      <c r="D45" s="117" t="s">
        <v>157</v>
      </c>
      <c r="E45" s="114">
        <v>1</v>
      </c>
      <c r="F45" s="114"/>
      <c r="G45" s="115">
        <f t="shared" si="0"/>
        <v>0</v>
      </c>
    </row>
    <row r="46" spans="1:7" s="105" customFormat="1" ht="20.399999999999999" x14ac:dyDescent="0.3">
      <c r="A46" s="112">
        <v>28</v>
      </c>
      <c r="B46" s="98" t="s">
        <v>249</v>
      </c>
      <c r="C46" s="98" t="s">
        <v>250</v>
      </c>
      <c r="D46" s="117" t="s">
        <v>156</v>
      </c>
      <c r="E46" s="114">
        <v>2</v>
      </c>
      <c r="F46" s="114"/>
      <c r="G46" s="115">
        <f t="shared" si="0"/>
        <v>0</v>
      </c>
    </row>
    <row r="47" spans="1:7" s="105" customFormat="1" ht="20.399999999999999" x14ac:dyDescent="0.3">
      <c r="A47" s="112">
        <v>29</v>
      </c>
      <c r="B47" s="98" t="s">
        <v>170</v>
      </c>
      <c r="C47" s="98" t="s">
        <v>251</v>
      </c>
      <c r="D47" s="117" t="s">
        <v>157</v>
      </c>
      <c r="E47" s="114">
        <v>1</v>
      </c>
      <c r="F47" s="114"/>
      <c r="G47" s="115">
        <f t="shared" si="0"/>
        <v>0</v>
      </c>
    </row>
    <row r="48" spans="1:7" s="105" customFormat="1" ht="20.399999999999999" x14ac:dyDescent="0.3">
      <c r="A48" s="112">
        <v>30</v>
      </c>
      <c r="B48" s="98" t="s">
        <v>171</v>
      </c>
      <c r="C48" s="98" t="s">
        <v>252</v>
      </c>
      <c r="D48" s="117" t="s">
        <v>157</v>
      </c>
      <c r="E48" s="114">
        <v>1</v>
      </c>
      <c r="F48" s="114"/>
      <c r="G48" s="115">
        <f t="shared" si="0"/>
        <v>0</v>
      </c>
    </row>
    <row r="49" spans="1:7" s="105" customFormat="1" ht="30" x14ac:dyDescent="0.3">
      <c r="A49" s="112">
        <v>31</v>
      </c>
      <c r="B49" s="98" t="s">
        <v>253</v>
      </c>
      <c r="C49" s="98" t="s">
        <v>254</v>
      </c>
      <c r="D49" s="117" t="s">
        <v>157</v>
      </c>
      <c r="E49" s="114">
        <v>3</v>
      </c>
      <c r="F49" s="114"/>
      <c r="G49" s="115">
        <f t="shared" si="0"/>
        <v>0</v>
      </c>
    </row>
    <row r="50" spans="1:7" s="105" customFormat="1" ht="20.399999999999999" x14ac:dyDescent="0.3">
      <c r="A50" s="112">
        <v>32</v>
      </c>
      <c r="B50" s="98" t="s">
        <v>209</v>
      </c>
      <c r="C50" s="98" t="s">
        <v>255</v>
      </c>
      <c r="D50" s="117" t="s">
        <v>157</v>
      </c>
      <c r="E50" s="114">
        <v>9</v>
      </c>
      <c r="F50" s="114"/>
      <c r="G50" s="115">
        <f t="shared" si="0"/>
        <v>0</v>
      </c>
    </row>
    <row r="51" spans="1:7" s="105" customFormat="1" ht="20.399999999999999" x14ac:dyDescent="0.3">
      <c r="A51" s="112">
        <v>33</v>
      </c>
      <c r="B51" s="98" t="s">
        <v>210</v>
      </c>
      <c r="C51" s="98" t="s">
        <v>256</v>
      </c>
      <c r="D51" s="117" t="s">
        <v>157</v>
      </c>
      <c r="E51" s="114">
        <v>9</v>
      </c>
      <c r="F51" s="114"/>
      <c r="G51" s="115">
        <f t="shared" si="0"/>
        <v>0</v>
      </c>
    </row>
    <row r="52" spans="1:7" s="105" customFormat="1" ht="20.399999999999999" x14ac:dyDescent="0.3">
      <c r="A52" s="112">
        <v>34</v>
      </c>
      <c r="B52" s="98" t="s">
        <v>211</v>
      </c>
      <c r="C52" s="98" t="s">
        <v>257</v>
      </c>
      <c r="D52" s="117" t="s">
        <v>157</v>
      </c>
      <c r="E52" s="114">
        <v>24</v>
      </c>
      <c r="F52" s="114"/>
      <c r="G52" s="115">
        <f t="shared" si="0"/>
        <v>0</v>
      </c>
    </row>
    <row r="53" spans="1:7" s="105" customFormat="1" ht="20.399999999999999" x14ac:dyDescent="0.3">
      <c r="A53" s="112">
        <v>35</v>
      </c>
      <c r="B53" s="98" t="s">
        <v>258</v>
      </c>
      <c r="C53" s="98" t="s">
        <v>259</v>
      </c>
      <c r="D53" s="117" t="s">
        <v>156</v>
      </c>
      <c r="E53" s="114">
        <v>6</v>
      </c>
      <c r="F53" s="114"/>
      <c r="G53" s="115">
        <f t="shared" si="0"/>
        <v>0</v>
      </c>
    </row>
    <row r="54" spans="1:7" s="105" customFormat="1" ht="20.399999999999999" x14ac:dyDescent="0.3">
      <c r="A54" s="112">
        <v>36</v>
      </c>
      <c r="B54" s="98" t="s">
        <v>212</v>
      </c>
      <c r="C54" s="98" t="s">
        <v>260</v>
      </c>
      <c r="D54" s="117" t="s">
        <v>157</v>
      </c>
      <c r="E54" s="114">
        <v>6</v>
      </c>
      <c r="F54" s="114"/>
      <c r="G54" s="115">
        <f t="shared" si="0"/>
        <v>0</v>
      </c>
    </row>
    <row r="55" spans="1:7" s="105" customFormat="1" ht="45" x14ac:dyDescent="0.3">
      <c r="A55" s="112">
        <v>37</v>
      </c>
      <c r="B55" s="98" t="s">
        <v>261</v>
      </c>
      <c r="C55" s="98" t="s">
        <v>262</v>
      </c>
      <c r="D55" s="117" t="s">
        <v>163</v>
      </c>
      <c r="E55" s="114">
        <v>1</v>
      </c>
      <c r="F55" s="114"/>
      <c r="G55" s="115">
        <f t="shared" si="0"/>
        <v>0</v>
      </c>
    </row>
    <row r="56" spans="1:7" s="105" customFormat="1" ht="30" x14ac:dyDescent="0.3">
      <c r="A56" s="112">
        <v>38</v>
      </c>
      <c r="B56" s="98" t="s">
        <v>172</v>
      </c>
      <c r="C56" s="98" t="s">
        <v>263</v>
      </c>
      <c r="D56" s="117" t="s">
        <v>163</v>
      </c>
      <c r="E56" s="114">
        <v>1</v>
      </c>
      <c r="F56" s="114"/>
      <c r="G56" s="115">
        <f t="shared" si="0"/>
        <v>0</v>
      </c>
    </row>
    <row r="57" spans="1:7" s="105" customFormat="1" ht="30" x14ac:dyDescent="0.3">
      <c r="A57" s="112">
        <v>39</v>
      </c>
      <c r="B57" s="98" t="s">
        <v>173</v>
      </c>
      <c r="C57" s="98" t="s">
        <v>264</v>
      </c>
      <c r="D57" s="117" t="s">
        <v>163</v>
      </c>
      <c r="E57" s="114">
        <v>1</v>
      </c>
      <c r="F57" s="114"/>
      <c r="G57" s="115">
        <f t="shared" si="0"/>
        <v>0</v>
      </c>
    </row>
    <row r="58" spans="1:7" s="105" customFormat="1" ht="30" x14ac:dyDescent="0.3">
      <c r="A58" s="112">
        <v>40</v>
      </c>
      <c r="B58" s="98" t="s">
        <v>174</v>
      </c>
      <c r="C58" s="98" t="s">
        <v>265</v>
      </c>
      <c r="D58" s="117" t="s">
        <v>163</v>
      </c>
      <c r="E58" s="114">
        <v>1</v>
      </c>
      <c r="F58" s="114"/>
      <c r="G58" s="115">
        <f t="shared" si="0"/>
        <v>0</v>
      </c>
    </row>
    <row r="59" spans="1:7" s="105" customFormat="1" ht="30" x14ac:dyDescent="0.3">
      <c r="A59" s="112">
        <v>41</v>
      </c>
      <c r="B59" s="98" t="s">
        <v>175</v>
      </c>
      <c r="C59" s="98" t="s">
        <v>266</v>
      </c>
      <c r="D59" s="117" t="s">
        <v>163</v>
      </c>
      <c r="E59" s="114">
        <v>1</v>
      </c>
      <c r="F59" s="114"/>
      <c r="G59" s="115">
        <f t="shared" si="0"/>
        <v>0</v>
      </c>
    </row>
    <row r="60" spans="1:7" s="105" customFormat="1" ht="30" x14ac:dyDescent="0.3">
      <c r="A60" s="112">
        <v>42</v>
      </c>
      <c r="B60" s="98" t="s">
        <v>176</v>
      </c>
      <c r="C60" s="98" t="s">
        <v>267</v>
      </c>
      <c r="D60" s="117" t="s">
        <v>163</v>
      </c>
      <c r="E60" s="114">
        <v>1</v>
      </c>
      <c r="F60" s="114"/>
      <c r="G60" s="115">
        <f t="shared" si="0"/>
        <v>0</v>
      </c>
    </row>
    <row r="61" spans="1:7" s="105" customFormat="1" ht="45" x14ac:dyDescent="0.3">
      <c r="A61" s="112">
        <v>43</v>
      </c>
      <c r="B61" s="98" t="s">
        <v>177</v>
      </c>
      <c r="C61" s="113" t="s">
        <v>498</v>
      </c>
      <c r="D61" s="117" t="s">
        <v>163</v>
      </c>
      <c r="E61" s="114">
        <v>1</v>
      </c>
      <c r="F61" s="114"/>
      <c r="G61" s="115">
        <f t="shared" si="0"/>
        <v>0</v>
      </c>
    </row>
    <row r="62" spans="1:7" s="105" customFormat="1" ht="30" x14ac:dyDescent="0.3">
      <c r="A62" s="112">
        <v>44</v>
      </c>
      <c r="B62" s="98" t="s">
        <v>178</v>
      </c>
      <c r="C62" s="98" t="s">
        <v>268</v>
      </c>
      <c r="D62" s="117" t="s">
        <v>163</v>
      </c>
      <c r="E62" s="114">
        <v>1</v>
      </c>
      <c r="F62" s="114"/>
      <c r="G62" s="115">
        <f t="shared" si="0"/>
        <v>0</v>
      </c>
    </row>
    <row r="63" spans="1:7" s="105" customFormat="1" ht="30" x14ac:dyDescent="0.3">
      <c r="A63" s="112">
        <v>45</v>
      </c>
      <c r="B63" s="98" t="s">
        <v>179</v>
      </c>
      <c r="C63" s="98" t="s">
        <v>269</v>
      </c>
      <c r="D63" s="117" t="s">
        <v>163</v>
      </c>
      <c r="E63" s="114">
        <v>1</v>
      </c>
      <c r="F63" s="114"/>
      <c r="G63" s="115">
        <f t="shared" si="0"/>
        <v>0</v>
      </c>
    </row>
    <row r="64" spans="1:7" s="105" customFormat="1" ht="30" x14ac:dyDescent="0.3">
      <c r="A64" s="112">
        <v>46</v>
      </c>
      <c r="B64" s="98" t="s">
        <v>180</v>
      </c>
      <c r="C64" s="98" t="s">
        <v>181</v>
      </c>
      <c r="D64" s="117" t="s">
        <v>163</v>
      </c>
      <c r="E64" s="114">
        <v>1</v>
      </c>
      <c r="F64" s="114"/>
      <c r="G64" s="115">
        <f t="shared" si="0"/>
        <v>0</v>
      </c>
    </row>
    <row r="65" spans="1:7" s="105" customFormat="1" ht="30" x14ac:dyDescent="0.3">
      <c r="A65" s="112">
        <v>47</v>
      </c>
      <c r="B65" s="98" t="s">
        <v>182</v>
      </c>
      <c r="C65" s="98" t="s">
        <v>270</v>
      </c>
      <c r="D65" s="117" t="s">
        <v>163</v>
      </c>
      <c r="E65" s="114">
        <v>1</v>
      </c>
      <c r="F65" s="114"/>
      <c r="G65" s="115">
        <f t="shared" si="0"/>
        <v>0</v>
      </c>
    </row>
    <row r="66" spans="1:7" s="105" customFormat="1" ht="30" x14ac:dyDescent="0.3">
      <c r="A66" s="112">
        <v>48</v>
      </c>
      <c r="B66" s="98" t="s">
        <v>183</v>
      </c>
      <c r="C66" s="98" t="s">
        <v>271</v>
      </c>
      <c r="D66" s="117" t="s">
        <v>163</v>
      </c>
      <c r="E66" s="114">
        <v>1</v>
      </c>
      <c r="F66" s="114"/>
      <c r="G66" s="115">
        <f t="shared" si="0"/>
        <v>0</v>
      </c>
    </row>
    <row r="67" spans="1:7" s="105" customFormat="1" ht="30" x14ac:dyDescent="0.3">
      <c r="A67" s="112">
        <v>49</v>
      </c>
      <c r="B67" s="98" t="s">
        <v>184</v>
      </c>
      <c r="C67" s="98" t="s">
        <v>272</v>
      </c>
      <c r="D67" s="117" t="s">
        <v>163</v>
      </c>
      <c r="E67" s="114">
        <v>1</v>
      </c>
      <c r="F67" s="114"/>
      <c r="G67" s="115">
        <f t="shared" si="0"/>
        <v>0</v>
      </c>
    </row>
    <row r="68" spans="1:7" s="105" customFormat="1" ht="30" x14ac:dyDescent="0.3">
      <c r="A68" s="112">
        <v>50</v>
      </c>
      <c r="B68" s="98" t="s">
        <v>185</v>
      </c>
      <c r="C68" s="98" t="s">
        <v>273</v>
      </c>
      <c r="D68" s="117" t="s">
        <v>163</v>
      </c>
      <c r="E68" s="114">
        <v>1</v>
      </c>
      <c r="F68" s="114"/>
      <c r="G68" s="115">
        <f t="shared" si="0"/>
        <v>0</v>
      </c>
    </row>
    <row r="69" spans="1:7" s="105" customFormat="1" ht="45" x14ac:dyDescent="0.3">
      <c r="A69" s="112">
        <v>51</v>
      </c>
      <c r="B69" s="98" t="s">
        <v>186</v>
      </c>
      <c r="C69" s="98" t="s">
        <v>274</v>
      </c>
      <c r="D69" s="117" t="s">
        <v>163</v>
      </c>
      <c r="E69" s="114">
        <v>1</v>
      </c>
      <c r="F69" s="114"/>
      <c r="G69" s="115">
        <f t="shared" si="0"/>
        <v>0</v>
      </c>
    </row>
    <row r="70" spans="1:7" s="105" customFormat="1" ht="30" x14ac:dyDescent="0.3">
      <c r="A70" s="112">
        <v>52</v>
      </c>
      <c r="B70" s="98" t="s">
        <v>187</v>
      </c>
      <c r="C70" s="98" t="s">
        <v>275</v>
      </c>
      <c r="D70" s="117" t="s">
        <v>163</v>
      </c>
      <c r="E70" s="114">
        <v>1</v>
      </c>
      <c r="F70" s="114"/>
      <c r="G70" s="115">
        <f t="shared" si="0"/>
        <v>0</v>
      </c>
    </row>
    <row r="71" spans="1:7" s="105" customFormat="1" ht="30" x14ac:dyDescent="0.3">
      <c r="A71" s="112">
        <v>53</v>
      </c>
      <c r="B71" s="98" t="s">
        <v>188</v>
      </c>
      <c r="C71" s="98" t="s">
        <v>276</v>
      </c>
      <c r="D71" s="117" t="s">
        <v>163</v>
      </c>
      <c r="E71" s="114">
        <v>1</v>
      </c>
      <c r="F71" s="114"/>
      <c r="G71" s="115">
        <f t="shared" si="0"/>
        <v>0</v>
      </c>
    </row>
    <row r="72" spans="1:7" s="105" customFormat="1" ht="60" x14ac:dyDescent="0.3">
      <c r="A72" s="112">
        <v>54</v>
      </c>
      <c r="B72" s="98" t="s">
        <v>201</v>
      </c>
      <c r="C72" s="113" t="s">
        <v>495</v>
      </c>
      <c r="D72" s="117" t="s">
        <v>163</v>
      </c>
      <c r="E72" s="114">
        <v>1</v>
      </c>
      <c r="F72" s="114"/>
      <c r="G72" s="115">
        <f t="shared" si="0"/>
        <v>0</v>
      </c>
    </row>
    <row r="73" spans="1:7" s="105" customFormat="1" ht="45" x14ac:dyDescent="0.3">
      <c r="A73" s="112">
        <v>55</v>
      </c>
      <c r="B73" s="98" t="s">
        <v>189</v>
      </c>
      <c r="C73" s="98" t="s">
        <v>277</v>
      </c>
      <c r="D73" s="117" t="s">
        <v>163</v>
      </c>
      <c r="E73" s="114">
        <v>1</v>
      </c>
      <c r="F73" s="114"/>
      <c r="G73" s="115">
        <f t="shared" si="0"/>
        <v>0</v>
      </c>
    </row>
    <row r="74" spans="1:7" s="105" customFormat="1" ht="45" x14ac:dyDescent="0.3">
      <c r="A74" s="112">
        <v>56</v>
      </c>
      <c r="B74" s="98" t="s">
        <v>190</v>
      </c>
      <c r="C74" s="98" t="s">
        <v>278</v>
      </c>
      <c r="D74" s="117" t="s">
        <v>163</v>
      </c>
      <c r="E74" s="114">
        <v>1</v>
      </c>
      <c r="F74" s="114"/>
      <c r="G74" s="115">
        <f t="shared" si="0"/>
        <v>0</v>
      </c>
    </row>
    <row r="75" spans="1:7" s="105" customFormat="1" ht="30" x14ac:dyDescent="0.3">
      <c r="A75" s="112">
        <v>57</v>
      </c>
      <c r="B75" s="98" t="s">
        <v>191</v>
      </c>
      <c r="C75" s="98" t="s">
        <v>279</v>
      </c>
      <c r="D75" s="117" t="s">
        <v>163</v>
      </c>
      <c r="E75" s="114">
        <v>1</v>
      </c>
      <c r="F75" s="114"/>
      <c r="G75" s="115">
        <f t="shared" si="0"/>
        <v>0</v>
      </c>
    </row>
    <row r="76" spans="1:7" s="105" customFormat="1" ht="45" x14ac:dyDescent="0.3">
      <c r="A76" s="112">
        <v>58</v>
      </c>
      <c r="B76" s="98" t="s">
        <v>192</v>
      </c>
      <c r="C76" s="98" t="s">
        <v>280</v>
      </c>
      <c r="D76" s="117" t="s">
        <v>163</v>
      </c>
      <c r="E76" s="114">
        <v>1</v>
      </c>
      <c r="F76" s="114"/>
      <c r="G76" s="115">
        <f t="shared" si="0"/>
        <v>0</v>
      </c>
    </row>
    <row r="77" spans="1:7" s="105" customFormat="1" ht="45.6" thickBot="1" x14ac:dyDescent="0.35">
      <c r="A77" s="112">
        <v>59</v>
      </c>
      <c r="B77" s="98" t="s">
        <v>281</v>
      </c>
      <c r="C77" s="98" t="s">
        <v>282</v>
      </c>
      <c r="D77" s="117" t="s">
        <v>163</v>
      </c>
      <c r="E77" s="114">
        <v>1</v>
      </c>
      <c r="F77" s="114"/>
      <c r="G77" s="115">
        <f t="shared" si="0"/>
        <v>0</v>
      </c>
    </row>
    <row r="78" spans="1:7" s="105" customFormat="1" ht="20.399999999999999" x14ac:dyDescent="0.3">
      <c r="A78" s="183" t="s">
        <v>491</v>
      </c>
      <c r="B78" s="184"/>
      <c r="C78" s="184"/>
      <c r="D78" s="184"/>
      <c r="E78" s="184"/>
      <c r="F78" s="184"/>
      <c r="G78" s="185"/>
    </row>
    <row r="79" spans="1:7" s="105" customFormat="1" ht="45" x14ac:dyDescent="0.3">
      <c r="A79" s="112">
        <v>1</v>
      </c>
      <c r="B79" s="98" t="s">
        <v>283</v>
      </c>
      <c r="C79" s="98" t="s">
        <v>284</v>
      </c>
      <c r="D79" s="117" t="s">
        <v>155</v>
      </c>
      <c r="E79" s="114">
        <v>20</v>
      </c>
      <c r="F79" s="114"/>
      <c r="G79" s="115">
        <f t="shared" si="0"/>
        <v>0</v>
      </c>
    </row>
    <row r="80" spans="1:7" s="105" customFormat="1" ht="30" x14ac:dyDescent="0.3">
      <c r="A80" s="112">
        <v>2</v>
      </c>
      <c r="B80" s="98" t="s">
        <v>285</v>
      </c>
      <c r="C80" s="98" t="s">
        <v>286</v>
      </c>
      <c r="D80" s="117" t="s">
        <v>154</v>
      </c>
      <c r="E80" s="114">
        <v>6</v>
      </c>
      <c r="F80" s="114"/>
      <c r="G80" s="115">
        <f t="shared" si="0"/>
        <v>0</v>
      </c>
    </row>
    <row r="81" spans="1:7" s="105" customFormat="1" ht="30" x14ac:dyDescent="0.3">
      <c r="A81" s="112">
        <v>3</v>
      </c>
      <c r="B81" s="98" t="s">
        <v>287</v>
      </c>
      <c r="C81" s="98" t="s">
        <v>288</v>
      </c>
      <c r="D81" s="117" t="s">
        <v>154</v>
      </c>
      <c r="E81" s="114">
        <v>0.6</v>
      </c>
      <c r="F81" s="114"/>
      <c r="G81" s="115">
        <f t="shared" si="0"/>
        <v>0</v>
      </c>
    </row>
    <row r="82" spans="1:7" s="105" customFormat="1" ht="30" x14ac:dyDescent="0.3">
      <c r="A82" s="112">
        <v>4</v>
      </c>
      <c r="B82" s="98" t="s">
        <v>289</v>
      </c>
      <c r="C82" s="98" t="s">
        <v>290</v>
      </c>
      <c r="D82" s="117" t="s">
        <v>154</v>
      </c>
      <c r="E82" s="114">
        <v>0.4</v>
      </c>
      <c r="F82" s="114"/>
      <c r="G82" s="115">
        <f t="shared" si="0"/>
        <v>0</v>
      </c>
    </row>
    <row r="83" spans="1:7" s="105" customFormat="1" ht="30" x14ac:dyDescent="0.3">
      <c r="A83" s="112">
        <v>5</v>
      </c>
      <c r="B83" s="98" t="s">
        <v>291</v>
      </c>
      <c r="C83" s="98" t="s">
        <v>292</v>
      </c>
      <c r="D83" s="117" t="s">
        <v>157</v>
      </c>
      <c r="E83" s="114">
        <v>10</v>
      </c>
      <c r="F83" s="114"/>
      <c r="G83" s="115">
        <f t="shared" si="0"/>
        <v>0</v>
      </c>
    </row>
    <row r="84" spans="1:7" s="105" customFormat="1" ht="30" x14ac:dyDescent="0.3">
      <c r="A84" s="112">
        <v>6</v>
      </c>
      <c r="B84" s="98" t="s">
        <v>293</v>
      </c>
      <c r="C84" s="98" t="s">
        <v>294</v>
      </c>
      <c r="D84" s="117" t="s">
        <v>156</v>
      </c>
      <c r="E84" s="114">
        <v>20</v>
      </c>
      <c r="F84" s="114"/>
      <c r="G84" s="115">
        <f t="shared" si="0"/>
        <v>0</v>
      </c>
    </row>
    <row r="85" spans="1:7" s="105" customFormat="1" ht="30" x14ac:dyDescent="0.3">
      <c r="A85" s="112">
        <v>7</v>
      </c>
      <c r="B85" s="98" t="s">
        <v>295</v>
      </c>
      <c r="C85" s="98" t="s">
        <v>296</v>
      </c>
      <c r="D85" s="117" t="s">
        <v>154</v>
      </c>
      <c r="E85" s="114">
        <v>1.2</v>
      </c>
      <c r="F85" s="114"/>
      <c r="G85" s="115">
        <f t="shared" ref="G85:G155" si="1">E85*F85</f>
        <v>0</v>
      </c>
    </row>
    <row r="86" spans="1:7" s="105" customFormat="1" ht="30" x14ac:dyDescent="0.3">
      <c r="A86" s="112">
        <v>8</v>
      </c>
      <c r="B86" s="98" t="s">
        <v>297</v>
      </c>
      <c r="C86" s="98" t="s">
        <v>298</v>
      </c>
      <c r="D86" s="117" t="s">
        <v>157</v>
      </c>
      <c r="E86" s="114">
        <v>90</v>
      </c>
      <c r="F86" s="114"/>
      <c r="G86" s="115">
        <f t="shared" si="1"/>
        <v>0</v>
      </c>
    </row>
    <row r="87" spans="1:7" s="105" customFormat="1" ht="30" x14ac:dyDescent="0.3">
      <c r="A87" s="112">
        <v>9</v>
      </c>
      <c r="B87" s="98" t="s">
        <v>299</v>
      </c>
      <c r="C87" s="98" t="s">
        <v>300</v>
      </c>
      <c r="D87" s="117" t="s">
        <v>156</v>
      </c>
      <c r="E87" s="114">
        <v>90</v>
      </c>
      <c r="F87" s="114"/>
      <c r="G87" s="115">
        <f t="shared" si="1"/>
        <v>0</v>
      </c>
    </row>
    <row r="88" spans="1:7" s="105" customFormat="1" ht="30" x14ac:dyDescent="0.3">
      <c r="A88" s="112">
        <v>10</v>
      </c>
      <c r="B88" s="98" t="s">
        <v>301</v>
      </c>
      <c r="C88" s="98" t="s">
        <v>302</v>
      </c>
      <c r="D88" s="117" t="s">
        <v>156</v>
      </c>
      <c r="E88" s="114">
        <v>50</v>
      </c>
      <c r="F88" s="114"/>
      <c r="G88" s="115">
        <f t="shared" si="1"/>
        <v>0</v>
      </c>
    </row>
    <row r="89" spans="1:7" s="105" customFormat="1" ht="30" x14ac:dyDescent="0.3">
      <c r="A89" s="112">
        <v>11</v>
      </c>
      <c r="B89" s="98" t="s">
        <v>303</v>
      </c>
      <c r="C89" s="98" t="s">
        <v>304</v>
      </c>
      <c r="D89" s="117" t="s">
        <v>156</v>
      </c>
      <c r="E89" s="114">
        <v>55</v>
      </c>
      <c r="F89" s="114"/>
      <c r="G89" s="115">
        <f t="shared" si="1"/>
        <v>0</v>
      </c>
    </row>
    <row r="90" spans="1:7" s="105" customFormat="1" ht="30" x14ac:dyDescent="0.3">
      <c r="A90" s="112">
        <v>12</v>
      </c>
      <c r="B90" s="98" t="s">
        <v>193</v>
      </c>
      <c r="C90" s="98" t="s">
        <v>305</v>
      </c>
      <c r="D90" s="117" t="s">
        <v>157</v>
      </c>
      <c r="E90" s="114">
        <v>1</v>
      </c>
      <c r="F90" s="114"/>
      <c r="G90" s="115">
        <f t="shared" si="1"/>
        <v>0</v>
      </c>
    </row>
    <row r="91" spans="1:7" s="105" customFormat="1" ht="30" x14ac:dyDescent="0.3">
      <c r="A91" s="112">
        <v>13</v>
      </c>
      <c r="B91" s="98" t="s">
        <v>306</v>
      </c>
      <c r="C91" s="98" t="s">
        <v>307</v>
      </c>
      <c r="D91" s="117" t="s">
        <v>157</v>
      </c>
      <c r="E91" s="114">
        <v>3</v>
      </c>
      <c r="F91" s="114"/>
      <c r="G91" s="115">
        <f t="shared" si="1"/>
        <v>0</v>
      </c>
    </row>
    <row r="92" spans="1:7" s="105" customFormat="1" ht="30" x14ac:dyDescent="0.3">
      <c r="A92" s="112">
        <v>14</v>
      </c>
      <c r="B92" s="98" t="s">
        <v>308</v>
      </c>
      <c r="C92" s="98" t="s">
        <v>309</v>
      </c>
      <c r="D92" s="117" t="s">
        <v>154</v>
      </c>
      <c r="E92" s="114">
        <v>5.6</v>
      </c>
      <c r="F92" s="114"/>
      <c r="G92" s="115">
        <f t="shared" si="1"/>
        <v>0</v>
      </c>
    </row>
    <row r="93" spans="1:7" s="105" customFormat="1" ht="30" x14ac:dyDescent="0.3">
      <c r="A93" s="112">
        <v>15</v>
      </c>
      <c r="B93" s="98" t="s">
        <v>310</v>
      </c>
      <c r="C93" s="98" t="s">
        <v>311</v>
      </c>
      <c r="D93" s="117" t="s">
        <v>154</v>
      </c>
      <c r="E93" s="114">
        <v>0.5</v>
      </c>
      <c r="F93" s="114"/>
      <c r="G93" s="115">
        <f t="shared" si="1"/>
        <v>0</v>
      </c>
    </row>
    <row r="94" spans="1:7" s="105" customFormat="1" ht="30" x14ac:dyDescent="0.3">
      <c r="A94" s="112">
        <v>16</v>
      </c>
      <c r="B94" s="98" t="s">
        <v>312</v>
      </c>
      <c r="C94" s="98" t="s">
        <v>313</v>
      </c>
      <c r="D94" s="117" t="s">
        <v>155</v>
      </c>
      <c r="E94" s="114">
        <v>20</v>
      </c>
      <c r="F94" s="114"/>
      <c r="G94" s="115">
        <f t="shared" si="1"/>
        <v>0</v>
      </c>
    </row>
    <row r="95" spans="1:7" s="105" customFormat="1" ht="30" x14ac:dyDescent="0.3">
      <c r="A95" s="112">
        <v>17</v>
      </c>
      <c r="B95" s="98" t="s">
        <v>314</v>
      </c>
      <c r="C95" s="98" t="s">
        <v>315</v>
      </c>
      <c r="D95" s="117" t="s">
        <v>154</v>
      </c>
      <c r="E95" s="114">
        <v>2</v>
      </c>
      <c r="F95" s="114"/>
      <c r="G95" s="115">
        <f t="shared" si="1"/>
        <v>0</v>
      </c>
    </row>
    <row r="96" spans="1:7" s="105" customFormat="1" ht="30" x14ac:dyDescent="0.3">
      <c r="A96" s="112">
        <v>18</v>
      </c>
      <c r="B96" s="98" t="s">
        <v>316</v>
      </c>
      <c r="C96" s="98" t="s">
        <v>317</v>
      </c>
      <c r="D96" s="117" t="s">
        <v>157</v>
      </c>
      <c r="E96" s="114">
        <v>90</v>
      </c>
      <c r="F96" s="114"/>
      <c r="G96" s="115">
        <f t="shared" si="1"/>
        <v>0</v>
      </c>
    </row>
    <row r="97" spans="1:7" s="105" customFormat="1" ht="20.399999999999999" x14ac:dyDescent="0.3">
      <c r="A97" s="112">
        <v>19</v>
      </c>
      <c r="B97" s="98" t="s">
        <v>318</v>
      </c>
      <c r="C97" s="113" t="s">
        <v>319</v>
      </c>
      <c r="D97" s="117" t="s">
        <v>156</v>
      </c>
      <c r="E97" s="114">
        <v>90</v>
      </c>
      <c r="F97" s="114"/>
      <c r="G97" s="115">
        <f t="shared" si="1"/>
        <v>0</v>
      </c>
    </row>
    <row r="98" spans="1:7" s="105" customFormat="1" ht="20.399999999999999" x14ac:dyDescent="0.3">
      <c r="A98" s="112">
        <v>20</v>
      </c>
      <c r="B98" s="98" t="s">
        <v>320</v>
      </c>
      <c r="C98" s="113" t="s">
        <v>321</v>
      </c>
      <c r="D98" s="117" t="s">
        <v>156</v>
      </c>
      <c r="E98" s="114">
        <v>50</v>
      </c>
      <c r="F98" s="114"/>
      <c r="G98" s="115">
        <f t="shared" si="1"/>
        <v>0</v>
      </c>
    </row>
    <row r="99" spans="1:7" s="105" customFormat="1" ht="20.399999999999999" x14ac:dyDescent="0.3">
      <c r="A99" s="112">
        <v>21</v>
      </c>
      <c r="B99" s="98" t="s">
        <v>322</v>
      </c>
      <c r="C99" s="113" t="s">
        <v>323</v>
      </c>
      <c r="D99" s="117" t="s">
        <v>156</v>
      </c>
      <c r="E99" s="114">
        <v>55</v>
      </c>
      <c r="F99" s="114"/>
      <c r="G99" s="115">
        <f t="shared" si="1"/>
        <v>0</v>
      </c>
    </row>
    <row r="100" spans="1:7" s="105" customFormat="1" ht="30" x14ac:dyDescent="0.3">
      <c r="A100" s="112">
        <v>22</v>
      </c>
      <c r="B100" s="98" t="s">
        <v>324</v>
      </c>
      <c r="C100" s="98" t="s">
        <v>325</v>
      </c>
      <c r="D100" s="117" t="s">
        <v>157</v>
      </c>
      <c r="E100" s="114">
        <v>40</v>
      </c>
      <c r="F100" s="114"/>
      <c r="G100" s="115">
        <f t="shared" si="1"/>
        <v>0</v>
      </c>
    </row>
    <row r="101" spans="1:7" s="105" customFormat="1" ht="30" x14ac:dyDescent="0.3">
      <c r="A101" s="112">
        <v>23</v>
      </c>
      <c r="B101" s="98" t="s">
        <v>326</v>
      </c>
      <c r="C101" s="98" t="s">
        <v>327</v>
      </c>
      <c r="D101" s="117" t="s">
        <v>157</v>
      </c>
      <c r="E101" s="114">
        <v>40</v>
      </c>
      <c r="F101" s="114"/>
      <c r="G101" s="115">
        <f t="shared" si="1"/>
        <v>0</v>
      </c>
    </row>
    <row r="102" spans="1:7" s="105" customFormat="1" ht="30" x14ac:dyDescent="0.3">
      <c r="A102" s="112">
        <v>24</v>
      </c>
      <c r="B102" s="98" t="s">
        <v>328</v>
      </c>
      <c r="C102" s="98" t="s">
        <v>329</v>
      </c>
      <c r="D102" s="117" t="s">
        <v>157</v>
      </c>
      <c r="E102" s="114">
        <v>40</v>
      </c>
      <c r="F102" s="114"/>
      <c r="G102" s="115">
        <f t="shared" si="1"/>
        <v>0</v>
      </c>
    </row>
    <row r="103" spans="1:7" s="105" customFormat="1" ht="30" x14ac:dyDescent="0.3">
      <c r="A103" s="112">
        <v>25</v>
      </c>
      <c r="B103" s="98" t="s">
        <v>330</v>
      </c>
      <c r="C103" s="98" t="s">
        <v>331</v>
      </c>
      <c r="D103" s="117" t="s">
        <v>157</v>
      </c>
      <c r="E103" s="114">
        <v>20</v>
      </c>
      <c r="F103" s="114"/>
      <c r="G103" s="115">
        <f t="shared" si="1"/>
        <v>0</v>
      </c>
    </row>
    <row r="104" spans="1:7" s="105" customFormat="1" ht="30" x14ac:dyDescent="0.3">
      <c r="A104" s="112">
        <v>26</v>
      </c>
      <c r="B104" s="98" t="s">
        <v>332</v>
      </c>
      <c r="C104" s="98" t="s">
        <v>333</v>
      </c>
      <c r="D104" s="117" t="s">
        <v>156</v>
      </c>
      <c r="E104" s="114">
        <v>30</v>
      </c>
      <c r="F104" s="114"/>
      <c r="G104" s="115">
        <f t="shared" si="1"/>
        <v>0</v>
      </c>
    </row>
    <row r="105" spans="1:7" s="105" customFormat="1" ht="30" x14ac:dyDescent="0.3">
      <c r="A105" s="112">
        <v>27</v>
      </c>
      <c r="B105" s="98" t="s">
        <v>334</v>
      </c>
      <c r="C105" s="98" t="s">
        <v>335</v>
      </c>
      <c r="D105" s="117" t="s">
        <v>194</v>
      </c>
      <c r="E105" s="114">
        <v>30</v>
      </c>
      <c r="F105" s="114"/>
      <c r="G105" s="115">
        <f t="shared" si="1"/>
        <v>0</v>
      </c>
    </row>
    <row r="106" spans="1:7" s="105" customFormat="1" ht="30" x14ac:dyDescent="0.3">
      <c r="A106" s="112">
        <v>28</v>
      </c>
      <c r="B106" s="98" t="s">
        <v>336</v>
      </c>
      <c r="C106" s="98" t="s">
        <v>337</v>
      </c>
      <c r="D106" s="117" t="s">
        <v>195</v>
      </c>
      <c r="E106" s="114">
        <v>1</v>
      </c>
      <c r="F106" s="114"/>
      <c r="G106" s="115">
        <f t="shared" si="1"/>
        <v>0</v>
      </c>
    </row>
    <row r="107" spans="1:7" s="105" customFormat="1" ht="30.6" thickBot="1" x14ac:dyDescent="0.35">
      <c r="A107" s="112">
        <v>29</v>
      </c>
      <c r="B107" s="98" t="s">
        <v>338</v>
      </c>
      <c r="C107" s="98" t="s">
        <v>339</v>
      </c>
      <c r="D107" s="117" t="s">
        <v>195</v>
      </c>
      <c r="E107" s="114">
        <v>1</v>
      </c>
      <c r="F107" s="114"/>
      <c r="G107" s="115">
        <f t="shared" si="1"/>
        <v>0</v>
      </c>
    </row>
    <row r="108" spans="1:7" s="105" customFormat="1" ht="20.399999999999999" x14ac:dyDescent="0.3">
      <c r="A108" s="183" t="s">
        <v>492</v>
      </c>
      <c r="B108" s="184"/>
      <c r="C108" s="184"/>
      <c r="D108" s="184"/>
      <c r="E108" s="184"/>
      <c r="F108" s="184"/>
      <c r="G108" s="185"/>
    </row>
    <row r="109" spans="1:7" s="105" customFormat="1" ht="60" x14ac:dyDescent="0.3">
      <c r="A109" s="112">
        <v>1</v>
      </c>
      <c r="B109" s="98" t="s">
        <v>340</v>
      </c>
      <c r="C109" s="98" t="s">
        <v>341</v>
      </c>
      <c r="D109" s="117" t="s">
        <v>157</v>
      </c>
      <c r="E109" s="114">
        <v>4</v>
      </c>
      <c r="F109" s="114"/>
      <c r="G109" s="115">
        <f t="shared" si="1"/>
        <v>0</v>
      </c>
    </row>
    <row r="110" spans="1:7" s="105" customFormat="1" ht="60" x14ac:dyDescent="0.3">
      <c r="A110" s="112">
        <v>2</v>
      </c>
      <c r="B110" s="98" t="s">
        <v>342</v>
      </c>
      <c r="C110" s="98" t="s">
        <v>343</v>
      </c>
      <c r="D110" s="117" t="s">
        <v>157</v>
      </c>
      <c r="E110" s="114">
        <v>2</v>
      </c>
      <c r="F110" s="114"/>
      <c r="G110" s="115">
        <f t="shared" si="1"/>
        <v>0</v>
      </c>
    </row>
    <row r="111" spans="1:7" s="105" customFormat="1" ht="45" x14ac:dyDescent="0.3">
      <c r="A111" s="112">
        <v>3</v>
      </c>
      <c r="B111" s="98" t="s">
        <v>344</v>
      </c>
      <c r="C111" s="98" t="s">
        <v>345</v>
      </c>
      <c r="D111" s="117" t="s">
        <v>156</v>
      </c>
      <c r="E111" s="114">
        <v>20</v>
      </c>
      <c r="F111" s="114"/>
      <c r="G111" s="115">
        <f t="shared" si="1"/>
        <v>0</v>
      </c>
    </row>
    <row r="112" spans="1:7" s="105" customFormat="1" ht="45" x14ac:dyDescent="0.3">
      <c r="A112" s="112">
        <v>4</v>
      </c>
      <c r="B112" s="98" t="s">
        <v>346</v>
      </c>
      <c r="C112" s="98" t="s">
        <v>347</v>
      </c>
      <c r="D112" s="117" t="s">
        <v>157</v>
      </c>
      <c r="E112" s="114">
        <v>1</v>
      </c>
      <c r="F112" s="114"/>
      <c r="G112" s="115">
        <f t="shared" si="1"/>
        <v>0</v>
      </c>
    </row>
    <row r="113" spans="1:7" s="105" customFormat="1" ht="30" x14ac:dyDescent="0.3">
      <c r="A113" s="112">
        <v>5</v>
      </c>
      <c r="B113" s="98" t="s">
        <v>348</v>
      </c>
      <c r="C113" s="98" t="s">
        <v>349</v>
      </c>
      <c r="D113" s="117" t="s">
        <v>156</v>
      </c>
      <c r="E113" s="114">
        <v>25</v>
      </c>
      <c r="F113" s="114"/>
      <c r="G113" s="115">
        <f t="shared" si="1"/>
        <v>0</v>
      </c>
    </row>
    <row r="114" spans="1:7" s="105" customFormat="1" ht="30" x14ac:dyDescent="0.3">
      <c r="A114" s="112">
        <v>6</v>
      </c>
      <c r="B114" s="98" t="s">
        <v>350</v>
      </c>
      <c r="C114" s="98" t="s">
        <v>351</v>
      </c>
      <c r="D114" s="117" t="s">
        <v>156</v>
      </c>
      <c r="E114" s="114">
        <v>25</v>
      </c>
      <c r="F114" s="114"/>
      <c r="G114" s="115">
        <f t="shared" si="1"/>
        <v>0</v>
      </c>
    </row>
    <row r="115" spans="1:7" s="105" customFormat="1" ht="30" x14ac:dyDescent="0.3">
      <c r="A115" s="112">
        <v>7</v>
      </c>
      <c r="B115" s="98" t="s">
        <v>352</v>
      </c>
      <c r="C115" s="98" t="s">
        <v>353</v>
      </c>
      <c r="D115" s="117" t="s">
        <v>156</v>
      </c>
      <c r="E115" s="114">
        <v>25</v>
      </c>
      <c r="F115" s="114"/>
      <c r="G115" s="115">
        <f t="shared" si="1"/>
        <v>0</v>
      </c>
    </row>
    <row r="116" spans="1:7" s="105" customFormat="1" ht="45" x14ac:dyDescent="0.3">
      <c r="A116" s="112">
        <v>8</v>
      </c>
      <c r="B116" s="98" t="s">
        <v>354</v>
      </c>
      <c r="C116" s="98" t="s">
        <v>355</v>
      </c>
      <c r="D116" s="117" t="s">
        <v>156</v>
      </c>
      <c r="E116" s="114">
        <v>25</v>
      </c>
      <c r="F116" s="114"/>
      <c r="G116" s="115">
        <f t="shared" si="1"/>
        <v>0</v>
      </c>
    </row>
    <row r="117" spans="1:7" s="105" customFormat="1" ht="30" x14ac:dyDescent="0.3">
      <c r="A117" s="112">
        <v>9</v>
      </c>
      <c r="B117" s="98" t="s">
        <v>499</v>
      </c>
      <c r="C117" s="113" t="s">
        <v>500</v>
      </c>
      <c r="D117" s="117" t="s">
        <v>156</v>
      </c>
      <c r="E117" s="114">
        <v>10</v>
      </c>
      <c r="F117" s="114"/>
      <c r="G117" s="115">
        <f t="shared" si="1"/>
        <v>0</v>
      </c>
    </row>
    <row r="118" spans="1:7" s="105" customFormat="1" ht="30" x14ac:dyDescent="0.3">
      <c r="A118" s="112">
        <v>10</v>
      </c>
      <c r="B118" s="98" t="s">
        <v>505</v>
      </c>
      <c r="C118" s="98" t="s">
        <v>439</v>
      </c>
      <c r="D118" s="117" t="s">
        <v>157</v>
      </c>
      <c r="E118" s="114">
        <v>30</v>
      </c>
      <c r="F118" s="114"/>
      <c r="G118" s="115">
        <f t="shared" si="1"/>
        <v>0</v>
      </c>
    </row>
    <row r="119" spans="1:7" s="105" customFormat="1" ht="30" x14ac:dyDescent="0.3">
      <c r="A119" s="112">
        <v>11</v>
      </c>
      <c r="B119" s="98" t="s">
        <v>501</v>
      </c>
      <c r="C119" s="113" t="s">
        <v>506</v>
      </c>
      <c r="D119" s="117" t="s">
        <v>157</v>
      </c>
      <c r="E119" s="114">
        <v>1</v>
      </c>
      <c r="F119" s="114"/>
      <c r="G119" s="115">
        <f t="shared" si="1"/>
        <v>0</v>
      </c>
    </row>
    <row r="120" spans="1:7" s="105" customFormat="1" ht="30" x14ac:dyDescent="0.3">
      <c r="A120" s="112">
        <v>12</v>
      </c>
      <c r="B120" s="98" t="s">
        <v>502</v>
      </c>
      <c r="C120" s="113" t="s">
        <v>507</v>
      </c>
      <c r="D120" s="117" t="s">
        <v>157</v>
      </c>
      <c r="E120" s="114">
        <v>1</v>
      </c>
      <c r="F120" s="114"/>
      <c r="G120" s="115">
        <f t="shared" si="1"/>
        <v>0</v>
      </c>
    </row>
    <row r="121" spans="1:7" s="105" customFormat="1" ht="30" x14ac:dyDescent="0.3">
      <c r="A121" s="112">
        <v>13</v>
      </c>
      <c r="B121" s="98" t="s">
        <v>510</v>
      </c>
      <c r="C121" s="98" t="s">
        <v>439</v>
      </c>
      <c r="D121" s="117" t="s">
        <v>157</v>
      </c>
      <c r="E121" s="114">
        <v>2</v>
      </c>
      <c r="F121" s="114"/>
      <c r="G121" s="115">
        <f t="shared" ref="G121" si="2">E121*F121</f>
        <v>0</v>
      </c>
    </row>
    <row r="122" spans="1:7" s="105" customFormat="1" ht="30" x14ac:dyDescent="0.3">
      <c r="A122" s="112">
        <v>14</v>
      </c>
      <c r="B122" s="98" t="s">
        <v>503</v>
      </c>
      <c r="C122" s="113" t="s">
        <v>508</v>
      </c>
      <c r="D122" s="117" t="s">
        <v>157</v>
      </c>
      <c r="E122" s="114">
        <v>1</v>
      </c>
      <c r="F122" s="114"/>
      <c r="G122" s="115">
        <f t="shared" si="1"/>
        <v>0</v>
      </c>
    </row>
    <row r="123" spans="1:7" s="105" customFormat="1" ht="30" x14ac:dyDescent="0.3">
      <c r="A123" s="112">
        <v>15</v>
      </c>
      <c r="B123" s="98" t="s">
        <v>504</v>
      </c>
      <c r="C123" s="113" t="s">
        <v>509</v>
      </c>
      <c r="D123" s="117" t="s">
        <v>157</v>
      </c>
      <c r="E123" s="114">
        <v>1</v>
      </c>
      <c r="F123" s="114"/>
      <c r="G123" s="115">
        <f t="shared" si="1"/>
        <v>0</v>
      </c>
    </row>
    <row r="124" spans="1:7" s="105" customFormat="1" ht="45" x14ac:dyDescent="0.3">
      <c r="A124" s="112">
        <v>16</v>
      </c>
      <c r="B124" s="98" t="s">
        <v>356</v>
      </c>
      <c r="C124" s="98" t="s">
        <v>357</v>
      </c>
      <c r="D124" s="117" t="s">
        <v>157</v>
      </c>
      <c r="E124" s="114">
        <v>2</v>
      </c>
      <c r="F124" s="114"/>
      <c r="G124" s="115">
        <f t="shared" si="1"/>
        <v>0</v>
      </c>
    </row>
    <row r="125" spans="1:7" s="105" customFormat="1" ht="45.6" thickBot="1" x14ac:dyDescent="0.35">
      <c r="A125" s="112">
        <v>17</v>
      </c>
      <c r="B125" s="98" t="s">
        <v>358</v>
      </c>
      <c r="C125" s="98" t="s">
        <v>359</v>
      </c>
      <c r="D125" s="117" t="s">
        <v>157</v>
      </c>
      <c r="E125" s="114">
        <v>2</v>
      </c>
      <c r="F125" s="114"/>
      <c r="G125" s="115">
        <f t="shared" si="1"/>
        <v>0</v>
      </c>
    </row>
    <row r="126" spans="1:7" s="105" customFormat="1" ht="20.399999999999999" x14ac:dyDescent="0.3">
      <c r="A126" s="183" t="s">
        <v>493</v>
      </c>
      <c r="B126" s="184"/>
      <c r="C126" s="184"/>
      <c r="D126" s="184"/>
      <c r="E126" s="184"/>
      <c r="F126" s="184"/>
      <c r="G126" s="185"/>
    </row>
    <row r="127" spans="1:7" s="105" customFormat="1" ht="88.8" customHeight="1" x14ac:dyDescent="0.3">
      <c r="A127" s="112">
        <v>1</v>
      </c>
      <c r="B127" s="98" t="s">
        <v>360</v>
      </c>
      <c r="C127" s="98" t="s">
        <v>361</v>
      </c>
      <c r="D127" s="117" t="s">
        <v>157</v>
      </c>
      <c r="E127" s="114">
        <v>1</v>
      </c>
      <c r="F127" s="114"/>
      <c r="G127" s="115">
        <f t="shared" si="1"/>
        <v>0</v>
      </c>
    </row>
    <row r="128" spans="1:7" s="105" customFormat="1" ht="30" x14ac:dyDescent="0.3">
      <c r="A128" s="112">
        <v>2</v>
      </c>
      <c r="B128" s="98" t="s">
        <v>362</v>
      </c>
      <c r="C128" s="113" t="s">
        <v>363</v>
      </c>
      <c r="D128" s="117" t="s">
        <v>157</v>
      </c>
      <c r="E128" s="114">
        <v>3</v>
      </c>
      <c r="F128" s="114"/>
      <c r="G128" s="115">
        <f t="shared" si="1"/>
        <v>0</v>
      </c>
    </row>
    <row r="129" spans="1:7" s="105" customFormat="1" ht="30" x14ac:dyDescent="0.3">
      <c r="A129" s="112">
        <v>3</v>
      </c>
      <c r="B129" s="98" t="s">
        <v>364</v>
      </c>
      <c r="C129" s="113" t="s">
        <v>365</v>
      </c>
      <c r="D129" s="117" t="s">
        <v>157</v>
      </c>
      <c r="E129" s="114">
        <v>36</v>
      </c>
      <c r="F129" s="114"/>
      <c r="G129" s="115">
        <f t="shared" si="1"/>
        <v>0</v>
      </c>
    </row>
    <row r="130" spans="1:7" s="105" customFormat="1" ht="30" x14ac:dyDescent="0.3">
      <c r="A130" s="112">
        <v>4</v>
      </c>
      <c r="B130" s="98" t="s">
        <v>366</v>
      </c>
      <c r="C130" s="113" t="s">
        <v>367</v>
      </c>
      <c r="D130" s="117" t="s">
        <v>157</v>
      </c>
      <c r="E130" s="114">
        <v>3</v>
      </c>
      <c r="F130" s="114"/>
      <c r="G130" s="115">
        <f t="shared" si="1"/>
        <v>0</v>
      </c>
    </row>
    <row r="131" spans="1:7" s="105" customFormat="1" ht="36.6" customHeight="1" x14ac:dyDescent="0.3">
      <c r="A131" s="112">
        <v>5</v>
      </c>
      <c r="B131" s="98" t="s">
        <v>368</v>
      </c>
      <c r="C131" s="113" t="s">
        <v>369</v>
      </c>
      <c r="D131" s="117" t="s">
        <v>157</v>
      </c>
      <c r="E131" s="114">
        <v>3</v>
      </c>
      <c r="F131" s="114"/>
      <c r="G131" s="115">
        <f t="shared" si="1"/>
        <v>0</v>
      </c>
    </row>
    <row r="132" spans="1:7" s="105" customFormat="1" ht="30" x14ac:dyDescent="0.3">
      <c r="A132" s="112">
        <v>6</v>
      </c>
      <c r="B132" s="98" t="s">
        <v>370</v>
      </c>
      <c r="C132" s="98" t="s">
        <v>371</v>
      </c>
      <c r="D132" s="117" t="s">
        <v>157</v>
      </c>
      <c r="E132" s="114">
        <v>1</v>
      </c>
      <c r="F132" s="114"/>
      <c r="G132" s="115">
        <f t="shared" si="1"/>
        <v>0</v>
      </c>
    </row>
    <row r="133" spans="1:7" s="105" customFormat="1" ht="30" x14ac:dyDescent="0.3">
      <c r="A133" s="112">
        <v>7</v>
      </c>
      <c r="B133" s="98" t="s">
        <v>372</v>
      </c>
      <c r="C133" s="98" t="s">
        <v>373</v>
      </c>
      <c r="D133" s="117" t="s">
        <v>156</v>
      </c>
      <c r="E133" s="114">
        <v>12</v>
      </c>
      <c r="F133" s="114"/>
      <c r="G133" s="115">
        <f t="shared" si="1"/>
        <v>0</v>
      </c>
    </row>
    <row r="134" spans="1:7" s="105" customFormat="1" ht="30" x14ac:dyDescent="0.3">
      <c r="A134" s="112">
        <v>8</v>
      </c>
      <c r="B134" s="98" t="s">
        <v>374</v>
      </c>
      <c r="C134" s="98" t="s">
        <v>375</v>
      </c>
      <c r="D134" s="117" t="s">
        <v>157</v>
      </c>
      <c r="E134" s="114">
        <v>1</v>
      </c>
      <c r="F134" s="114"/>
      <c r="G134" s="115">
        <f t="shared" si="1"/>
        <v>0</v>
      </c>
    </row>
    <row r="135" spans="1:7" s="105" customFormat="1" ht="30" x14ac:dyDescent="0.3">
      <c r="A135" s="112">
        <v>9</v>
      </c>
      <c r="B135" s="98" t="s">
        <v>376</v>
      </c>
      <c r="C135" s="98" t="s">
        <v>377</v>
      </c>
      <c r="D135" s="117" t="s">
        <v>196</v>
      </c>
      <c r="E135" s="114">
        <v>6</v>
      </c>
      <c r="F135" s="114"/>
      <c r="G135" s="115">
        <f t="shared" si="1"/>
        <v>0</v>
      </c>
    </row>
    <row r="136" spans="1:7" s="105" customFormat="1" ht="30" x14ac:dyDescent="0.3">
      <c r="A136" s="112">
        <v>10</v>
      </c>
      <c r="B136" s="98" t="s">
        <v>197</v>
      </c>
      <c r="C136" s="98" t="s">
        <v>378</v>
      </c>
      <c r="D136" s="117" t="s">
        <v>157</v>
      </c>
      <c r="E136" s="114">
        <v>10</v>
      </c>
      <c r="F136" s="114"/>
      <c r="G136" s="115">
        <f t="shared" si="1"/>
        <v>0</v>
      </c>
    </row>
    <row r="137" spans="1:7" s="105" customFormat="1" ht="20.399999999999999" x14ac:dyDescent="0.3">
      <c r="A137" s="112">
        <v>11</v>
      </c>
      <c r="B137" s="98" t="s">
        <v>379</v>
      </c>
      <c r="C137" s="98" t="s">
        <v>380</v>
      </c>
      <c r="D137" s="117" t="s">
        <v>196</v>
      </c>
      <c r="E137" s="114">
        <v>6</v>
      </c>
      <c r="F137" s="114"/>
      <c r="G137" s="115">
        <f t="shared" si="1"/>
        <v>0</v>
      </c>
    </row>
    <row r="138" spans="1:7" s="105" customFormat="1" ht="30" x14ac:dyDescent="0.3">
      <c r="A138" s="112">
        <v>12</v>
      </c>
      <c r="B138" s="98" t="s">
        <v>381</v>
      </c>
      <c r="C138" s="98" t="s">
        <v>382</v>
      </c>
      <c r="D138" s="117" t="s">
        <v>196</v>
      </c>
      <c r="E138" s="114">
        <v>6</v>
      </c>
      <c r="F138" s="114"/>
      <c r="G138" s="115">
        <f t="shared" si="1"/>
        <v>0</v>
      </c>
    </row>
    <row r="139" spans="1:7" s="105" customFormat="1" ht="30" x14ac:dyDescent="0.3">
      <c r="A139" s="112">
        <v>13</v>
      </c>
      <c r="B139" s="98" t="s">
        <v>383</v>
      </c>
      <c r="C139" s="98" t="s">
        <v>384</v>
      </c>
      <c r="D139" s="117" t="s">
        <v>196</v>
      </c>
      <c r="E139" s="114">
        <v>6</v>
      </c>
      <c r="F139" s="114"/>
      <c r="G139" s="115">
        <f t="shared" si="1"/>
        <v>0</v>
      </c>
    </row>
    <row r="140" spans="1:7" s="105" customFormat="1" ht="30" x14ac:dyDescent="0.3">
      <c r="A140" s="112">
        <v>14</v>
      </c>
      <c r="B140" s="98" t="s">
        <v>385</v>
      </c>
      <c r="C140" s="98" t="s">
        <v>386</v>
      </c>
      <c r="D140" s="117" t="s">
        <v>196</v>
      </c>
      <c r="E140" s="114">
        <v>6</v>
      </c>
      <c r="F140" s="114"/>
      <c r="G140" s="115">
        <f t="shared" si="1"/>
        <v>0</v>
      </c>
    </row>
    <row r="141" spans="1:7" s="105" customFormat="1" ht="30" x14ac:dyDescent="0.3">
      <c r="A141" s="112">
        <v>15</v>
      </c>
      <c r="B141" s="98" t="s">
        <v>387</v>
      </c>
      <c r="C141" s="98" t="s">
        <v>388</v>
      </c>
      <c r="D141" s="117" t="s">
        <v>196</v>
      </c>
      <c r="E141" s="114">
        <v>6</v>
      </c>
      <c r="F141" s="114"/>
      <c r="G141" s="115">
        <f t="shared" si="1"/>
        <v>0</v>
      </c>
    </row>
    <row r="142" spans="1:7" s="105" customFormat="1" ht="20.399999999999999" x14ac:dyDescent="0.3">
      <c r="A142" s="112">
        <v>16</v>
      </c>
      <c r="B142" s="98" t="s">
        <v>389</v>
      </c>
      <c r="C142" s="98" t="s">
        <v>390</v>
      </c>
      <c r="D142" s="117" t="s">
        <v>157</v>
      </c>
      <c r="E142" s="114">
        <v>4</v>
      </c>
      <c r="F142" s="114"/>
      <c r="G142" s="115">
        <f t="shared" si="1"/>
        <v>0</v>
      </c>
    </row>
    <row r="143" spans="1:7" s="105" customFormat="1" ht="20.399999999999999" x14ac:dyDescent="0.3">
      <c r="A143" s="112">
        <v>17</v>
      </c>
      <c r="B143" s="98" t="s">
        <v>391</v>
      </c>
      <c r="C143" s="98" t="s">
        <v>392</v>
      </c>
      <c r="D143" s="117" t="s">
        <v>157</v>
      </c>
      <c r="E143" s="114">
        <v>4</v>
      </c>
      <c r="F143" s="114"/>
      <c r="G143" s="115">
        <f t="shared" si="1"/>
        <v>0</v>
      </c>
    </row>
    <row r="144" spans="1:7" s="105" customFormat="1" ht="30" x14ac:dyDescent="0.3">
      <c r="A144" s="112">
        <v>18</v>
      </c>
      <c r="B144" s="98" t="s">
        <v>393</v>
      </c>
      <c r="C144" s="98" t="s">
        <v>394</v>
      </c>
      <c r="D144" s="117" t="s">
        <v>157</v>
      </c>
      <c r="E144" s="114">
        <v>2</v>
      </c>
      <c r="F144" s="114"/>
      <c r="G144" s="115">
        <f t="shared" si="1"/>
        <v>0</v>
      </c>
    </row>
    <row r="145" spans="1:7" s="105" customFormat="1" ht="30" x14ac:dyDescent="0.3">
      <c r="A145" s="112">
        <v>19</v>
      </c>
      <c r="B145" s="98" t="s">
        <v>395</v>
      </c>
      <c r="C145" s="98" t="s">
        <v>396</v>
      </c>
      <c r="D145" s="117" t="s">
        <v>157</v>
      </c>
      <c r="E145" s="114">
        <v>2</v>
      </c>
      <c r="F145" s="114"/>
      <c r="G145" s="115">
        <f t="shared" si="1"/>
        <v>0</v>
      </c>
    </row>
    <row r="146" spans="1:7" s="105" customFormat="1" ht="30" x14ac:dyDescent="0.3">
      <c r="A146" s="112">
        <v>20</v>
      </c>
      <c r="B146" s="98" t="s">
        <v>397</v>
      </c>
      <c r="C146" s="98" t="s">
        <v>398</v>
      </c>
      <c r="D146" s="117" t="s">
        <v>157</v>
      </c>
      <c r="E146" s="114">
        <v>2</v>
      </c>
      <c r="F146" s="114"/>
      <c r="G146" s="115">
        <f t="shared" si="1"/>
        <v>0</v>
      </c>
    </row>
    <row r="147" spans="1:7" s="105" customFormat="1" ht="20.399999999999999" x14ac:dyDescent="0.3">
      <c r="A147" s="112">
        <v>21</v>
      </c>
      <c r="B147" s="98" t="s">
        <v>399</v>
      </c>
      <c r="C147" s="98" t="s">
        <v>400</v>
      </c>
      <c r="D147" s="117" t="s">
        <v>157</v>
      </c>
      <c r="E147" s="114">
        <v>2</v>
      </c>
      <c r="F147" s="114"/>
      <c r="G147" s="115">
        <f t="shared" si="1"/>
        <v>0</v>
      </c>
    </row>
    <row r="148" spans="1:7" s="105" customFormat="1" ht="30" x14ac:dyDescent="0.3">
      <c r="A148" s="112">
        <v>22</v>
      </c>
      <c r="B148" s="98" t="s">
        <v>401</v>
      </c>
      <c r="C148" s="98" t="s">
        <v>402</v>
      </c>
      <c r="D148" s="117" t="s">
        <v>157</v>
      </c>
      <c r="E148" s="114">
        <v>20</v>
      </c>
      <c r="F148" s="114"/>
      <c r="G148" s="115">
        <f t="shared" si="1"/>
        <v>0</v>
      </c>
    </row>
    <row r="149" spans="1:7" s="105" customFormat="1" ht="20.399999999999999" x14ac:dyDescent="0.3">
      <c r="A149" s="112">
        <v>23</v>
      </c>
      <c r="B149" s="98" t="s">
        <v>403</v>
      </c>
      <c r="C149" s="98" t="s">
        <v>404</v>
      </c>
      <c r="D149" s="117" t="s">
        <v>157</v>
      </c>
      <c r="E149" s="114">
        <v>50</v>
      </c>
      <c r="F149" s="114"/>
      <c r="G149" s="115">
        <f t="shared" si="1"/>
        <v>0</v>
      </c>
    </row>
    <row r="150" spans="1:7" s="105" customFormat="1" ht="20.399999999999999" x14ac:dyDescent="0.3">
      <c r="A150" s="112">
        <v>24</v>
      </c>
      <c r="B150" s="98" t="s">
        <v>405</v>
      </c>
      <c r="C150" s="98" t="s">
        <v>406</v>
      </c>
      <c r="D150" s="117" t="s">
        <v>157</v>
      </c>
      <c r="E150" s="114">
        <v>50</v>
      </c>
      <c r="F150" s="114"/>
      <c r="G150" s="115">
        <f t="shared" si="1"/>
        <v>0</v>
      </c>
    </row>
    <row r="151" spans="1:7" s="105" customFormat="1" ht="20.399999999999999" x14ac:dyDescent="0.3">
      <c r="A151" s="112">
        <v>25</v>
      </c>
      <c r="B151" s="98" t="s">
        <v>407</v>
      </c>
      <c r="C151" s="98" t="s">
        <v>408</v>
      </c>
      <c r="D151" s="117" t="s">
        <v>157</v>
      </c>
      <c r="E151" s="114">
        <v>30</v>
      </c>
      <c r="F151" s="114"/>
      <c r="G151" s="115">
        <f t="shared" si="1"/>
        <v>0</v>
      </c>
    </row>
    <row r="152" spans="1:7" s="105" customFormat="1" ht="30" x14ac:dyDescent="0.3">
      <c r="A152" s="112">
        <v>26</v>
      </c>
      <c r="B152" s="98" t="s">
        <v>409</v>
      </c>
      <c r="C152" s="98" t="s">
        <v>410</v>
      </c>
      <c r="D152" s="117" t="s">
        <v>157</v>
      </c>
      <c r="E152" s="114">
        <v>15</v>
      </c>
      <c r="F152" s="114"/>
      <c r="G152" s="115">
        <f t="shared" si="1"/>
        <v>0</v>
      </c>
    </row>
    <row r="153" spans="1:7" s="105" customFormat="1" ht="30" x14ac:dyDescent="0.3">
      <c r="A153" s="112">
        <v>27</v>
      </c>
      <c r="B153" s="98" t="s">
        <v>411</v>
      </c>
      <c r="C153" s="98" t="s">
        <v>412</v>
      </c>
      <c r="D153" s="117" t="s">
        <v>157</v>
      </c>
      <c r="E153" s="114">
        <v>16</v>
      </c>
      <c r="F153" s="114"/>
      <c r="G153" s="115">
        <f t="shared" si="1"/>
        <v>0</v>
      </c>
    </row>
    <row r="154" spans="1:7" s="105" customFormat="1" ht="30" x14ac:dyDescent="0.3">
      <c r="A154" s="112">
        <v>28</v>
      </c>
      <c r="B154" s="98" t="s">
        <v>413</v>
      </c>
      <c r="C154" s="98" t="s">
        <v>414</v>
      </c>
      <c r="D154" s="117" t="s">
        <v>196</v>
      </c>
      <c r="E154" s="114">
        <v>60</v>
      </c>
      <c r="F154" s="114"/>
      <c r="G154" s="115">
        <f t="shared" si="1"/>
        <v>0</v>
      </c>
    </row>
    <row r="155" spans="1:7" s="105" customFormat="1" ht="20.399999999999999" x14ac:dyDescent="0.3">
      <c r="A155" s="112">
        <v>29</v>
      </c>
      <c r="B155" s="98" t="s">
        <v>415</v>
      </c>
      <c r="C155" s="98" t="s">
        <v>416</v>
      </c>
      <c r="D155" s="117" t="s">
        <v>156</v>
      </c>
      <c r="E155" s="114">
        <v>64</v>
      </c>
      <c r="F155" s="114"/>
      <c r="G155" s="115">
        <f t="shared" si="1"/>
        <v>0</v>
      </c>
    </row>
    <row r="156" spans="1:7" s="105" customFormat="1" ht="20.399999999999999" x14ac:dyDescent="0.3">
      <c r="A156" s="112">
        <v>30</v>
      </c>
      <c r="B156" s="98" t="s">
        <v>417</v>
      </c>
      <c r="C156" s="98" t="s">
        <v>418</v>
      </c>
      <c r="D156" s="117" t="s">
        <v>196</v>
      </c>
      <c r="E156" s="114">
        <v>100</v>
      </c>
      <c r="F156" s="114"/>
      <c r="G156" s="115">
        <f t="shared" ref="G156:G176" si="3">E156*F156</f>
        <v>0</v>
      </c>
    </row>
    <row r="157" spans="1:7" s="105" customFormat="1" ht="30" x14ac:dyDescent="0.3">
      <c r="A157" s="112">
        <v>31</v>
      </c>
      <c r="B157" s="98" t="s">
        <v>419</v>
      </c>
      <c r="C157" s="98" t="s">
        <v>420</v>
      </c>
      <c r="D157" s="117" t="s">
        <v>196</v>
      </c>
      <c r="E157" s="114">
        <v>100</v>
      </c>
      <c r="F157" s="114"/>
      <c r="G157" s="115">
        <f t="shared" si="3"/>
        <v>0</v>
      </c>
    </row>
    <row r="158" spans="1:7" s="105" customFormat="1" ht="20.399999999999999" x14ac:dyDescent="0.3">
      <c r="A158" s="112">
        <v>32</v>
      </c>
      <c r="B158" s="98" t="s">
        <v>421</v>
      </c>
      <c r="C158" s="98" t="s">
        <v>422</v>
      </c>
      <c r="D158" s="117" t="s">
        <v>156</v>
      </c>
      <c r="E158" s="114">
        <v>4</v>
      </c>
      <c r="F158" s="114"/>
      <c r="G158" s="115">
        <f t="shared" si="3"/>
        <v>0</v>
      </c>
    </row>
    <row r="159" spans="1:7" s="105" customFormat="1" ht="20.399999999999999" x14ac:dyDescent="0.3">
      <c r="A159" s="112">
        <v>33</v>
      </c>
      <c r="B159" s="98" t="s">
        <v>423</v>
      </c>
      <c r="C159" s="98" t="s">
        <v>424</v>
      </c>
      <c r="D159" s="117" t="s">
        <v>157</v>
      </c>
      <c r="E159" s="114">
        <v>4</v>
      </c>
      <c r="F159" s="114"/>
      <c r="G159" s="115">
        <f t="shared" si="3"/>
        <v>0</v>
      </c>
    </row>
    <row r="160" spans="1:7" s="105" customFormat="1" ht="20.399999999999999" x14ac:dyDescent="0.3">
      <c r="A160" s="112">
        <v>34</v>
      </c>
      <c r="B160" s="98" t="s">
        <v>425</v>
      </c>
      <c r="C160" s="98" t="s">
        <v>426</v>
      </c>
      <c r="D160" s="117" t="s">
        <v>156</v>
      </c>
      <c r="E160" s="114">
        <v>4</v>
      </c>
      <c r="F160" s="114"/>
      <c r="G160" s="115">
        <f t="shared" si="3"/>
        <v>0</v>
      </c>
    </row>
    <row r="161" spans="1:7" s="105" customFormat="1" ht="30" x14ac:dyDescent="0.3">
      <c r="A161" s="112">
        <v>35</v>
      </c>
      <c r="B161" s="98" t="s">
        <v>427</v>
      </c>
      <c r="C161" s="98" t="s">
        <v>428</v>
      </c>
      <c r="D161" s="117" t="s">
        <v>157</v>
      </c>
      <c r="E161" s="114">
        <v>6</v>
      </c>
      <c r="F161" s="114"/>
      <c r="G161" s="115">
        <f t="shared" si="3"/>
        <v>0</v>
      </c>
    </row>
    <row r="162" spans="1:7" s="105" customFormat="1" ht="30" x14ac:dyDescent="0.3">
      <c r="A162" s="112">
        <v>36</v>
      </c>
      <c r="B162" s="98" t="s">
        <v>429</v>
      </c>
      <c r="C162" s="98" t="s">
        <v>430</v>
      </c>
      <c r="D162" s="117" t="s">
        <v>157</v>
      </c>
      <c r="E162" s="114">
        <v>6</v>
      </c>
      <c r="F162" s="114"/>
      <c r="G162" s="115">
        <f t="shared" si="3"/>
        <v>0</v>
      </c>
    </row>
    <row r="163" spans="1:7" s="105" customFormat="1" ht="30" x14ac:dyDescent="0.3">
      <c r="A163" s="112">
        <v>37</v>
      </c>
      <c r="B163" s="98" t="s">
        <v>358</v>
      </c>
      <c r="C163" s="98" t="s">
        <v>431</v>
      </c>
      <c r="D163" s="117" t="s">
        <v>157</v>
      </c>
      <c r="E163" s="114">
        <v>2</v>
      </c>
      <c r="F163" s="114"/>
      <c r="G163" s="115">
        <f t="shared" si="3"/>
        <v>0</v>
      </c>
    </row>
    <row r="164" spans="1:7" s="105" customFormat="1" ht="20.399999999999999" x14ac:dyDescent="0.3">
      <c r="A164" s="112">
        <v>38</v>
      </c>
      <c r="B164" s="98" t="s">
        <v>432</v>
      </c>
      <c r="C164" s="98" t="s">
        <v>433</v>
      </c>
      <c r="D164" s="117" t="s">
        <v>157</v>
      </c>
      <c r="E164" s="114">
        <v>2</v>
      </c>
      <c r="F164" s="114"/>
      <c r="G164" s="115">
        <f t="shared" si="3"/>
        <v>0</v>
      </c>
    </row>
    <row r="165" spans="1:7" s="105" customFormat="1" ht="30" x14ac:dyDescent="0.3">
      <c r="A165" s="112">
        <v>39</v>
      </c>
      <c r="B165" s="98" t="s">
        <v>434</v>
      </c>
      <c r="C165" s="98" t="s">
        <v>435</v>
      </c>
      <c r="D165" s="117" t="s">
        <v>157</v>
      </c>
      <c r="E165" s="114">
        <v>15</v>
      </c>
      <c r="F165" s="114"/>
      <c r="G165" s="115">
        <f t="shared" si="3"/>
        <v>0</v>
      </c>
    </row>
    <row r="166" spans="1:7" s="105" customFormat="1" ht="30" x14ac:dyDescent="0.3">
      <c r="A166" s="112">
        <v>40</v>
      </c>
      <c r="B166" s="98" t="s">
        <v>436</v>
      </c>
      <c r="C166" s="98" t="s">
        <v>437</v>
      </c>
      <c r="D166" s="117" t="s">
        <v>157</v>
      </c>
      <c r="E166" s="114">
        <v>15</v>
      </c>
      <c r="F166" s="114"/>
      <c r="G166" s="115">
        <f t="shared" si="3"/>
        <v>0</v>
      </c>
    </row>
    <row r="167" spans="1:7" s="105" customFormat="1" ht="30" x14ac:dyDescent="0.3">
      <c r="A167" s="112">
        <v>41</v>
      </c>
      <c r="B167" s="98" t="s">
        <v>438</v>
      </c>
      <c r="C167" s="98" t="s">
        <v>439</v>
      </c>
      <c r="D167" s="117" t="s">
        <v>157</v>
      </c>
      <c r="E167" s="114">
        <v>30</v>
      </c>
      <c r="F167" s="114"/>
      <c r="G167" s="115">
        <f t="shared" si="3"/>
        <v>0</v>
      </c>
    </row>
    <row r="168" spans="1:7" s="105" customFormat="1" ht="30" x14ac:dyDescent="0.3">
      <c r="A168" s="112">
        <v>42</v>
      </c>
      <c r="B168" s="98" t="s">
        <v>440</v>
      </c>
      <c r="C168" s="98" t="s">
        <v>441</v>
      </c>
      <c r="D168" s="117" t="s">
        <v>157</v>
      </c>
      <c r="E168" s="114">
        <v>30</v>
      </c>
      <c r="F168" s="114"/>
      <c r="G168" s="115">
        <f t="shared" si="3"/>
        <v>0</v>
      </c>
    </row>
    <row r="169" spans="1:7" s="105" customFormat="1" ht="30" x14ac:dyDescent="0.3">
      <c r="A169" s="112">
        <v>43</v>
      </c>
      <c r="B169" s="98" t="s">
        <v>442</v>
      </c>
      <c r="C169" s="98" t="s">
        <v>443</v>
      </c>
      <c r="D169" s="117" t="s">
        <v>157</v>
      </c>
      <c r="E169" s="114">
        <v>30</v>
      </c>
      <c r="F169" s="114"/>
      <c r="G169" s="115">
        <f t="shared" si="3"/>
        <v>0</v>
      </c>
    </row>
    <row r="170" spans="1:7" s="105" customFormat="1" ht="30" x14ac:dyDescent="0.3">
      <c r="A170" s="112">
        <v>44</v>
      </c>
      <c r="B170" s="98" t="s">
        <v>444</v>
      </c>
      <c r="C170" s="98" t="s">
        <v>445</v>
      </c>
      <c r="D170" s="117" t="s">
        <v>157</v>
      </c>
      <c r="E170" s="114">
        <v>60</v>
      </c>
      <c r="F170" s="114"/>
      <c r="G170" s="115">
        <f t="shared" si="3"/>
        <v>0</v>
      </c>
    </row>
    <row r="171" spans="1:7" s="105" customFormat="1" ht="30" x14ac:dyDescent="0.3">
      <c r="A171" s="112">
        <v>45</v>
      </c>
      <c r="B171" s="98" t="s">
        <v>446</v>
      </c>
      <c r="C171" s="98" t="s">
        <v>447</v>
      </c>
      <c r="D171" s="117" t="s">
        <v>156</v>
      </c>
      <c r="E171" s="114">
        <f>105*30</f>
        <v>3150</v>
      </c>
      <c r="F171" s="114"/>
      <c r="G171" s="115">
        <f t="shared" si="3"/>
        <v>0</v>
      </c>
    </row>
    <row r="172" spans="1:7" s="105" customFormat="1" ht="30" x14ac:dyDescent="0.3">
      <c r="A172" s="112">
        <v>46</v>
      </c>
      <c r="B172" s="98" t="s">
        <v>448</v>
      </c>
      <c r="C172" s="98" t="s">
        <v>449</v>
      </c>
      <c r="D172" s="117" t="s">
        <v>156</v>
      </c>
      <c r="E172" s="114">
        <f>105*30</f>
        <v>3150</v>
      </c>
      <c r="F172" s="114"/>
      <c r="G172" s="115">
        <f t="shared" si="3"/>
        <v>0</v>
      </c>
    </row>
    <row r="173" spans="1:7" s="105" customFormat="1" ht="30" x14ac:dyDescent="0.3">
      <c r="A173" s="112">
        <v>47</v>
      </c>
      <c r="B173" s="98" t="s">
        <v>450</v>
      </c>
      <c r="C173" s="98" t="s">
        <v>435</v>
      </c>
      <c r="D173" s="117" t="s">
        <v>157</v>
      </c>
      <c r="E173" s="114">
        <v>15</v>
      </c>
      <c r="F173" s="114"/>
      <c r="G173" s="115">
        <f t="shared" si="3"/>
        <v>0</v>
      </c>
    </row>
    <row r="174" spans="1:7" s="105" customFormat="1" ht="30" x14ac:dyDescent="0.3">
      <c r="A174" s="112">
        <v>48</v>
      </c>
      <c r="B174" s="98" t="s">
        <v>451</v>
      </c>
      <c r="C174" s="98" t="s">
        <v>437</v>
      </c>
      <c r="D174" s="117" t="s">
        <v>157</v>
      </c>
      <c r="E174" s="114">
        <v>15</v>
      </c>
      <c r="F174" s="114"/>
      <c r="G174" s="115">
        <f t="shared" si="3"/>
        <v>0</v>
      </c>
    </row>
    <row r="175" spans="1:7" s="105" customFormat="1" ht="45" x14ac:dyDescent="0.3">
      <c r="A175" s="112">
        <v>49</v>
      </c>
      <c r="B175" s="98" t="s">
        <v>452</v>
      </c>
      <c r="C175" s="98" t="s">
        <v>453</v>
      </c>
      <c r="D175" s="117" t="s">
        <v>157</v>
      </c>
      <c r="E175" s="114">
        <v>1</v>
      </c>
      <c r="F175" s="114"/>
      <c r="G175" s="115">
        <f t="shared" si="3"/>
        <v>0</v>
      </c>
    </row>
    <row r="176" spans="1:7" s="105" customFormat="1" ht="30.6" thickBot="1" x14ac:dyDescent="0.35">
      <c r="A176" s="112">
        <v>50</v>
      </c>
      <c r="B176" s="98" t="s">
        <v>454</v>
      </c>
      <c r="C176" s="98" t="s">
        <v>455</v>
      </c>
      <c r="D176" s="117" t="s">
        <v>198</v>
      </c>
      <c r="E176" s="114">
        <v>1</v>
      </c>
      <c r="F176" s="114"/>
      <c r="G176" s="115">
        <f t="shared" si="3"/>
        <v>0</v>
      </c>
    </row>
    <row r="177" spans="1:7" s="105" customFormat="1" ht="20.399999999999999" x14ac:dyDescent="0.3">
      <c r="A177" s="183" t="s">
        <v>494</v>
      </c>
      <c r="B177" s="184"/>
      <c r="C177" s="184"/>
      <c r="D177" s="184"/>
      <c r="E177" s="184"/>
      <c r="F177" s="184"/>
      <c r="G177" s="185"/>
    </row>
    <row r="178" spans="1:7" s="105" customFormat="1" ht="45" x14ac:dyDescent="0.3">
      <c r="A178" s="112">
        <v>1</v>
      </c>
      <c r="B178" s="98" t="s">
        <v>458</v>
      </c>
      <c r="C178" s="98" t="s">
        <v>459</v>
      </c>
      <c r="D178" s="117" t="s">
        <v>157</v>
      </c>
      <c r="E178" s="114">
        <v>1</v>
      </c>
      <c r="F178" s="114"/>
      <c r="G178" s="115">
        <f t="shared" ref="G178:G193" si="4">E178*F178</f>
        <v>0</v>
      </c>
    </row>
    <row r="179" spans="1:7" s="105" customFormat="1" ht="45" x14ac:dyDescent="0.3">
      <c r="A179" s="112">
        <v>2</v>
      </c>
      <c r="B179" s="98" t="s">
        <v>460</v>
      </c>
      <c r="C179" s="98" t="s">
        <v>461</v>
      </c>
      <c r="D179" s="117" t="s">
        <v>157</v>
      </c>
      <c r="E179" s="114">
        <v>6</v>
      </c>
      <c r="F179" s="114"/>
      <c r="G179" s="115">
        <f t="shared" si="4"/>
        <v>0</v>
      </c>
    </row>
    <row r="180" spans="1:7" s="105" customFormat="1" ht="45" x14ac:dyDescent="0.3">
      <c r="A180" s="112">
        <v>3</v>
      </c>
      <c r="B180" s="98" t="s">
        <v>462</v>
      </c>
      <c r="C180" s="98" t="s">
        <v>463</v>
      </c>
      <c r="D180" s="117" t="s">
        <v>157</v>
      </c>
      <c r="E180" s="114">
        <v>6</v>
      </c>
      <c r="F180" s="114"/>
      <c r="G180" s="115">
        <f t="shared" si="4"/>
        <v>0</v>
      </c>
    </row>
    <row r="181" spans="1:7" s="105" customFormat="1" ht="45" x14ac:dyDescent="0.3">
      <c r="A181" s="112">
        <v>4</v>
      </c>
      <c r="B181" s="98" t="s">
        <v>464</v>
      </c>
      <c r="C181" s="98" t="s">
        <v>465</v>
      </c>
      <c r="D181" s="117" t="s">
        <v>157</v>
      </c>
      <c r="E181" s="114">
        <v>1</v>
      </c>
      <c r="F181" s="114"/>
      <c r="G181" s="115">
        <f t="shared" si="4"/>
        <v>0</v>
      </c>
    </row>
    <row r="182" spans="1:7" s="105" customFormat="1" ht="36.6" customHeight="1" x14ac:dyDescent="0.3">
      <c r="A182" s="112">
        <v>5</v>
      </c>
      <c r="B182" s="98" t="s">
        <v>466</v>
      </c>
      <c r="C182" s="98" t="s">
        <v>467</v>
      </c>
      <c r="D182" s="117" t="s">
        <v>156</v>
      </c>
      <c r="E182" s="114">
        <v>50</v>
      </c>
      <c r="F182" s="114"/>
      <c r="G182" s="115">
        <f t="shared" si="4"/>
        <v>0</v>
      </c>
    </row>
    <row r="183" spans="1:7" s="105" customFormat="1" ht="30" x14ac:dyDescent="0.3">
      <c r="A183" s="112">
        <v>6</v>
      </c>
      <c r="B183" s="98" t="s">
        <v>468</v>
      </c>
      <c r="C183" s="98" t="s">
        <v>469</v>
      </c>
      <c r="D183" s="117" t="s">
        <v>156</v>
      </c>
      <c r="E183" s="114">
        <v>50</v>
      </c>
      <c r="F183" s="114"/>
      <c r="G183" s="115">
        <f t="shared" si="4"/>
        <v>0</v>
      </c>
    </row>
    <row r="184" spans="1:7" s="105" customFormat="1" ht="45" x14ac:dyDescent="0.3">
      <c r="A184" s="112">
        <v>7</v>
      </c>
      <c r="B184" s="98" t="s">
        <v>470</v>
      </c>
      <c r="C184" s="98" t="s">
        <v>471</v>
      </c>
      <c r="D184" s="117" t="s">
        <v>198</v>
      </c>
      <c r="E184" s="114">
        <v>1</v>
      </c>
      <c r="F184" s="114"/>
      <c r="G184" s="115">
        <f t="shared" si="4"/>
        <v>0</v>
      </c>
    </row>
    <row r="185" spans="1:7" s="105" customFormat="1" ht="30" x14ac:dyDescent="0.3">
      <c r="A185" s="112">
        <v>8</v>
      </c>
      <c r="B185" s="98" t="s">
        <v>472</v>
      </c>
      <c r="C185" s="98" t="s">
        <v>473</v>
      </c>
      <c r="D185" s="117" t="s">
        <v>156</v>
      </c>
      <c r="E185" s="114">
        <v>50</v>
      </c>
      <c r="F185" s="114"/>
      <c r="G185" s="115">
        <f t="shared" si="4"/>
        <v>0</v>
      </c>
    </row>
    <row r="186" spans="1:7" s="105" customFormat="1" ht="34.200000000000003" customHeight="1" x14ac:dyDescent="0.3">
      <c r="A186" s="112">
        <v>9</v>
      </c>
      <c r="B186" s="98" t="s">
        <v>474</v>
      </c>
      <c r="C186" s="98" t="s">
        <v>475</v>
      </c>
      <c r="D186" s="117" t="s">
        <v>157</v>
      </c>
      <c r="E186" s="114">
        <v>4</v>
      </c>
      <c r="F186" s="114"/>
      <c r="G186" s="115">
        <f t="shared" si="4"/>
        <v>0</v>
      </c>
    </row>
    <row r="187" spans="1:7" s="105" customFormat="1" ht="30" x14ac:dyDescent="0.3">
      <c r="A187" s="112">
        <v>10</v>
      </c>
      <c r="B187" s="98" t="s">
        <v>476</v>
      </c>
      <c r="C187" s="98" t="s">
        <v>477</v>
      </c>
      <c r="D187" s="117" t="s">
        <v>157</v>
      </c>
      <c r="E187" s="114">
        <v>4</v>
      </c>
      <c r="F187" s="114"/>
      <c r="G187" s="115">
        <f t="shared" si="4"/>
        <v>0</v>
      </c>
    </row>
    <row r="188" spans="1:7" s="105" customFormat="1" ht="30" x14ac:dyDescent="0.3">
      <c r="A188" s="112">
        <v>11</v>
      </c>
      <c r="B188" s="98" t="s">
        <v>478</v>
      </c>
      <c r="C188" s="98" t="s">
        <v>479</v>
      </c>
      <c r="D188" s="117" t="s">
        <v>157</v>
      </c>
      <c r="E188" s="114">
        <v>6</v>
      </c>
      <c r="F188" s="114"/>
      <c r="G188" s="115">
        <f t="shared" si="4"/>
        <v>0</v>
      </c>
    </row>
    <row r="189" spans="1:7" s="105" customFormat="1" ht="30" x14ac:dyDescent="0.3">
      <c r="A189" s="112">
        <v>12</v>
      </c>
      <c r="B189" s="98" t="s">
        <v>480</v>
      </c>
      <c r="C189" s="98" t="s">
        <v>481</v>
      </c>
      <c r="D189" s="117" t="s">
        <v>157</v>
      </c>
      <c r="E189" s="114">
        <v>6</v>
      </c>
      <c r="F189" s="114"/>
      <c r="G189" s="115">
        <f t="shared" si="4"/>
        <v>0</v>
      </c>
    </row>
    <row r="190" spans="1:7" s="105" customFormat="1" ht="30" x14ac:dyDescent="0.3">
      <c r="A190" s="112">
        <v>13</v>
      </c>
      <c r="B190" s="98" t="s">
        <v>482</v>
      </c>
      <c r="C190" s="98" t="s">
        <v>483</v>
      </c>
      <c r="D190" s="117" t="s">
        <v>157</v>
      </c>
      <c r="E190" s="114">
        <v>2</v>
      </c>
      <c r="F190" s="114"/>
      <c r="G190" s="115">
        <f t="shared" si="4"/>
        <v>0</v>
      </c>
    </row>
    <row r="191" spans="1:7" s="105" customFormat="1" ht="30" x14ac:dyDescent="0.3">
      <c r="A191" s="112">
        <v>14</v>
      </c>
      <c r="B191" s="98" t="s">
        <v>484</v>
      </c>
      <c r="C191" s="98" t="s">
        <v>485</v>
      </c>
      <c r="D191" s="117" t="s">
        <v>157</v>
      </c>
      <c r="E191" s="114">
        <v>2</v>
      </c>
      <c r="F191" s="114"/>
      <c r="G191" s="115">
        <f t="shared" si="4"/>
        <v>0</v>
      </c>
    </row>
    <row r="192" spans="1:7" s="105" customFormat="1" ht="30" x14ac:dyDescent="0.3">
      <c r="A192" s="112">
        <v>15</v>
      </c>
      <c r="B192" s="98" t="s">
        <v>486</v>
      </c>
      <c r="C192" s="98" t="s">
        <v>487</v>
      </c>
      <c r="D192" s="117" t="s">
        <v>157</v>
      </c>
      <c r="E192" s="114">
        <v>6</v>
      </c>
      <c r="F192" s="114"/>
      <c r="G192" s="115">
        <f t="shared" si="4"/>
        <v>0</v>
      </c>
    </row>
    <row r="193" spans="1:8" s="105" customFormat="1" ht="40.799999999999997" customHeight="1" thickBot="1" x14ac:dyDescent="0.35">
      <c r="A193" s="112">
        <v>16</v>
      </c>
      <c r="B193" s="98" t="s">
        <v>488</v>
      </c>
      <c r="C193" s="98" t="s">
        <v>489</v>
      </c>
      <c r="D193" s="118" t="s">
        <v>157</v>
      </c>
      <c r="E193" s="116">
        <v>6</v>
      </c>
      <c r="F193" s="116"/>
      <c r="G193" s="115">
        <f t="shared" si="4"/>
        <v>0</v>
      </c>
    </row>
    <row r="194" spans="1:8" s="43" customFormat="1" ht="36" customHeight="1" thickBot="1" x14ac:dyDescent="0.4">
      <c r="A194" s="131" t="s">
        <v>153</v>
      </c>
      <c r="B194" s="132"/>
      <c r="C194" s="132"/>
      <c r="D194" s="132"/>
      <c r="E194" s="132"/>
      <c r="F194" s="133"/>
      <c r="G194" s="103">
        <f>SUM(G19:G193)</f>
        <v>0</v>
      </c>
      <c r="H194" s="43" t="s">
        <v>515</v>
      </c>
    </row>
    <row r="195" spans="1:8" ht="28.95" customHeight="1" x14ac:dyDescent="0.4">
      <c r="A195" s="181" t="s">
        <v>34</v>
      </c>
      <c r="B195" s="181"/>
      <c r="C195" s="181"/>
      <c r="D195" s="181"/>
      <c r="E195" s="181"/>
      <c r="F195" s="50"/>
      <c r="G195" s="50"/>
    </row>
    <row r="196" spans="1:8" x14ac:dyDescent="0.4">
      <c r="A196" s="52" t="s">
        <v>152</v>
      </c>
      <c r="B196" s="49"/>
      <c r="C196" s="46"/>
      <c r="D196" s="50"/>
      <c r="E196" s="50"/>
      <c r="F196" s="50"/>
      <c r="G196" s="50"/>
    </row>
    <row r="197" spans="1:8" x14ac:dyDescent="0.4">
      <c r="A197" s="123" t="s">
        <v>151</v>
      </c>
      <c r="B197" s="123"/>
      <c r="C197" s="123"/>
      <c r="D197" s="123"/>
      <c r="E197" s="50"/>
      <c r="F197" s="50"/>
      <c r="G197" s="50"/>
    </row>
    <row r="198" spans="1:8" x14ac:dyDescent="0.4">
      <c r="A198" s="121" t="s">
        <v>150</v>
      </c>
      <c r="B198" s="121"/>
      <c r="C198" s="121"/>
      <c r="D198" s="121"/>
      <c r="E198" s="50"/>
      <c r="F198" s="50"/>
      <c r="G198" s="50"/>
    </row>
    <row r="199" spans="1:8" ht="39.6" customHeight="1" x14ac:dyDescent="0.4">
      <c r="A199" s="122" t="s">
        <v>149</v>
      </c>
      <c r="B199" s="121"/>
      <c r="C199" s="121"/>
      <c r="D199" s="121"/>
      <c r="E199" s="121"/>
      <c r="F199" s="121"/>
      <c r="G199" s="50"/>
    </row>
    <row r="200" spans="1:8" ht="27" customHeight="1" x14ac:dyDescent="0.4">
      <c r="A200" s="121" t="s">
        <v>148</v>
      </c>
      <c r="B200" s="121"/>
      <c r="C200" s="121"/>
      <c r="D200" s="121"/>
      <c r="E200" s="121"/>
      <c r="F200" s="50"/>
      <c r="G200" s="50"/>
    </row>
    <row r="201" spans="1:8" ht="22.95" customHeight="1" x14ac:dyDescent="0.4">
      <c r="A201" s="121" t="s">
        <v>147</v>
      </c>
      <c r="B201" s="121"/>
      <c r="C201" s="121"/>
      <c r="D201" s="121"/>
      <c r="E201" s="106"/>
      <c r="F201" s="50"/>
      <c r="G201" s="50"/>
    </row>
    <row r="202" spans="1:8" ht="27" customHeight="1" x14ac:dyDescent="0.4">
      <c r="A202" s="121" t="s">
        <v>146</v>
      </c>
      <c r="B202" s="121"/>
      <c r="C202" s="121"/>
      <c r="D202" s="121"/>
      <c r="E202" s="121"/>
      <c r="F202" s="121"/>
      <c r="G202" s="121"/>
    </row>
    <row r="203" spans="1:8" customFormat="1" ht="52.95" customHeight="1" x14ac:dyDescent="0.3">
      <c r="A203" s="124" t="s">
        <v>145</v>
      </c>
      <c r="B203" s="124"/>
      <c r="C203" s="124"/>
      <c r="D203" s="124"/>
      <c r="E203" s="124"/>
      <c r="F203" s="124"/>
      <c r="G203" s="124"/>
      <c r="H203" s="104"/>
    </row>
    <row r="204" spans="1:8" customFormat="1" ht="41.4" customHeight="1" x14ac:dyDescent="0.35">
      <c r="A204" s="97" t="s">
        <v>456</v>
      </c>
      <c r="B204" s="46"/>
      <c r="C204" s="46"/>
      <c r="D204" s="46"/>
      <c r="E204" s="50"/>
      <c r="F204" s="107"/>
      <c r="G204" s="107"/>
    </row>
    <row r="205" spans="1:8" customFormat="1" ht="36" customHeight="1" x14ac:dyDescent="0.35">
      <c r="A205" s="97" t="s">
        <v>35</v>
      </c>
      <c r="B205" s="46"/>
      <c r="C205" s="46"/>
      <c r="D205" s="46"/>
      <c r="E205" s="50"/>
      <c r="F205" s="107"/>
      <c r="G205" s="107"/>
    </row>
    <row r="206" spans="1:8" customFormat="1" ht="46.95" customHeight="1" x14ac:dyDescent="0.35">
      <c r="A206" s="97" t="s">
        <v>36</v>
      </c>
      <c r="B206" s="46"/>
      <c r="C206" s="46"/>
      <c r="D206" s="46"/>
      <c r="E206" s="50"/>
      <c r="F206" s="107"/>
      <c r="G206" s="107"/>
    </row>
    <row r="207" spans="1:8" x14ac:dyDescent="0.4">
      <c r="A207" s="123" t="s">
        <v>144</v>
      </c>
      <c r="B207" s="123"/>
      <c r="C207" s="123"/>
      <c r="D207" s="94"/>
      <c r="E207" s="108"/>
      <c r="F207" s="108"/>
      <c r="G207" s="108"/>
    </row>
    <row r="208" spans="1:8" ht="45" customHeight="1" x14ac:dyDescent="0.4">
      <c r="A208" s="124" t="s">
        <v>143</v>
      </c>
      <c r="B208" s="125"/>
      <c r="C208" s="125"/>
      <c r="D208" s="125"/>
      <c r="E208" s="125"/>
      <c r="F208" s="125"/>
      <c r="G208" s="125"/>
    </row>
    <row r="209" spans="1:255" ht="22.95" customHeight="1" x14ac:dyDescent="0.4">
      <c r="A209" s="126" t="s">
        <v>142</v>
      </c>
      <c r="B209" s="126"/>
      <c r="C209" s="126"/>
      <c r="D209" s="126"/>
      <c r="E209" s="109"/>
      <c r="F209" s="109"/>
      <c r="G209" s="109"/>
    </row>
    <row r="210" spans="1:255" x14ac:dyDescent="0.4">
      <c r="A210" s="51" t="s">
        <v>20</v>
      </c>
      <c r="B210" s="51"/>
      <c r="C210" s="51"/>
      <c r="D210" s="51"/>
      <c r="E210" s="110"/>
      <c r="F210" s="110"/>
      <c r="G210" s="110"/>
    </row>
    <row r="211" spans="1:255" x14ac:dyDescent="0.4">
      <c r="A211" s="120" t="s">
        <v>141</v>
      </c>
      <c r="B211" s="120"/>
      <c r="C211" s="120"/>
      <c r="D211" s="120"/>
      <c r="E211" s="120"/>
      <c r="F211" s="120"/>
      <c r="G211" s="120"/>
    </row>
    <row r="212" spans="1:255" s="9" customFormat="1" ht="18" x14ac:dyDescent="0.25">
      <c r="A212" s="130" t="s">
        <v>22</v>
      </c>
      <c r="B212" s="130"/>
      <c r="C212" s="130"/>
      <c r="D212" s="130"/>
      <c r="E212" s="130"/>
      <c r="F212" s="130"/>
      <c r="G212" s="130"/>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c r="FK212" s="8"/>
      <c r="FL212" s="8"/>
      <c r="FM212" s="8"/>
      <c r="FN212" s="8"/>
      <c r="FO212" s="8"/>
      <c r="FP212" s="8"/>
      <c r="FQ212" s="8"/>
      <c r="FR212" s="8"/>
      <c r="FS212" s="8"/>
      <c r="FT212" s="8"/>
      <c r="FU212" s="8"/>
      <c r="FV212" s="8"/>
      <c r="FW212" s="8"/>
      <c r="FX212" s="8"/>
      <c r="FY212" s="8"/>
      <c r="FZ212" s="8"/>
      <c r="GA212" s="8"/>
      <c r="GB212" s="8"/>
      <c r="GC212" s="8"/>
      <c r="GD212" s="8"/>
      <c r="GE212" s="8"/>
      <c r="GF212" s="8"/>
      <c r="GG212" s="8"/>
      <c r="GH212" s="8"/>
      <c r="GI212" s="8"/>
      <c r="GJ212" s="8"/>
      <c r="GK212" s="8"/>
      <c r="GL212" s="8"/>
      <c r="GM212" s="8"/>
      <c r="GN212" s="8"/>
      <c r="GO212" s="8"/>
      <c r="GP212" s="8"/>
      <c r="GQ212" s="8"/>
      <c r="GR212" s="8"/>
      <c r="GS212" s="8"/>
      <c r="GT212" s="8"/>
      <c r="GU212" s="8"/>
      <c r="GV212" s="8"/>
      <c r="GW212" s="8"/>
      <c r="GX212" s="8"/>
      <c r="GY212" s="8"/>
      <c r="GZ212" s="8"/>
      <c r="HA212" s="8"/>
      <c r="HB212" s="8"/>
      <c r="HC212" s="8"/>
      <c r="HD212" s="8"/>
      <c r="HE212" s="8"/>
      <c r="HF212" s="8"/>
      <c r="HG212" s="8"/>
      <c r="HH212" s="8"/>
      <c r="HI212" s="8"/>
      <c r="HJ212" s="8"/>
      <c r="HK212" s="8"/>
      <c r="HL212" s="8"/>
      <c r="HM212" s="8"/>
      <c r="HN212" s="8"/>
      <c r="HO212" s="8"/>
      <c r="HP212" s="8"/>
      <c r="HQ212" s="8"/>
      <c r="HR212" s="8"/>
      <c r="HS212" s="8"/>
      <c r="HT212" s="8"/>
      <c r="HU212" s="8"/>
      <c r="HV212" s="8"/>
      <c r="HW212" s="8"/>
      <c r="HX212" s="8"/>
      <c r="HY212" s="8"/>
      <c r="HZ212" s="8"/>
      <c r="IA212" s="8"/>
      <c r="IB212" s="8"/>
      <c r="IC212" s="8"/>
      <c r="ID212" s="8"/>
      <c r="IE212" s="8"/>
      <c r="IF212" s="8"/>
      <c r="IG212" s="8"/>
      <c r="IH212" s="8"/>
      <c r="II212" s="8"/>
      <c r="IJ212" s="8"/>
      <c r="IK212" s="8"/>
      <c r="IL212" s="8"/>
      <c r="IM212" s="8"/>
      <c r="IN212" s="8"/>
      <c r="IO212" s="8"/>
      <c r="IP212" s="8"/>
      <c r="IQ212" s="8"/>
      <c r="IR212" s="8"/>
      <c r="IS212" s="8"/>
      <c r="IT212" s="8"/>
      <c r="IU212" s="8"/>
    </row>
    <row r="213" spans="1:255" ht="23.4" customHeight="1" x14ac:dyDescent="0.4">
      <c r="A213" s="120" t="s">
        <v>23</v>
      </c>
      <c r="B213" s="120"/>
      <c r="C213" s="120"/>
      <c r="D213" s="120"/>
      <c r="E213" s="120"/>
      <c r="F213" s="120"/>
      <c r="G213" s="120"/>
    </row>
    <row r="214" spans="1:255" s="33" customFormat="1" ht="25.2" customHeight="1" x14ac:dyDescent="0.25">
      <c r="A214" s="52" t="s">
        <v>457</v>
      </c>
      <c r="B214" s="51"/>
      <c r="C214" s="51"/>
      <c r="D214" s="51"/>
      <c r="E214" s="110"/>
      <c r="F214" s="110"/>
      <c r="G214" s="110"/>
    </row>
    <row r="215" spans="1:255" x14ac:dyDescent="0.4">
      <c r="A215" s="53"/>
      <c r="B215" s="46"/>
      <c r="C215" s="46"/>
      <c r="D215" s="50"/>
      <c r="E215" s="50"/>
      <c r="F215" s="50"/>
      <c r="G215" s="50"/>
    </row>
    <row r="216" spans="1:255" s="9" customFormat="1" ht="59.4" customHeight="1" x14ac:dyDescent="0.35">
      <c r="A216" s="54"/>
      <c r="B216" s="47" t="s">
        <v>24</v>
      </c>
      <c r="C216" s="55"/>
      <c r="D216" s="56"/>
      <c r="E216" s="111"/>
      <c r="F216" s="111"/>
      <c r="G216" s="96"/>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c r="FJ216" s="8"/>
      <c r="FK216" s="8"/>
      <c r="FL216" s="8"/>
      <c r="FM216" s="8"/>
      <c r="FN216" s="8"/>
      <c r="FO216" s="8"/>
      <c r="FP216" s="8"/>
      <c r="FQ216" s="8"/>
      <c r="FR216" s="8"/>
      <c r="FS216" s="8"/>
      <c r="FT216" s="8"/>
      <c r="FU216" s="8"/>
      <c r="FV216" s="8"/>
      <c r="FW216" s="8"/>
      <c r="FX216" s="8"/>
      <c r="FY216" s="8"/>
      <c r="FZ216" s="8"/>
      <c r="GA216" s="8"/>
      <c r="GB216" s="8"/>
      <c r="GC216" s="8"/>
      <c r="GD216" s="8"/>
      <c r="GE216" s="8"/>
      <c r="GF216" s="8"/>
      <c r="GG216" s="8"/>
      <c r="GH216" s="8"/>
      <c r="GI216" s="8"/>
      <c r="GJ216" s="8"/>
      <c r="GK216" s="8"/>
      <c r="GL216" s="8"/>
      <c r="GM216" s="8"/>
      <c r="GN216" s="8"/>
      <c r="GO216" s="8"/>
      <c r="GP216" s="8"/>
      <c r="GQ216" s="8"/>
      <c r="GR216" s="8"/>
      <c r="GS216" s="8"/>
      <c r="GT216" s="8"/>
      <c r="GU216" s="8"/>
      <c r="GV216" s="8"/>
      <c r="GW216" s="8"/>
      <c r="GX216" s="8"/>
      <c r="GY216" s="8"/>
      <c r="GZ216" s="8"/>
      <c r="HA216" s="8"/>
      <c r="HB216" s="8"/>
      <c r="HC216" s="8"/>
      <c r="HD216" s="8"/>
      <c r="HE216" s="8"/>
      <c r="HF216" s="8"/>
      <c r="HG216" s="8"/>
      <c r="HH216" s="8"/>
      <c r="HI216" s="8"/>
      <c r="HJ216" s="8"/>
      <c r="HK216" s="8"/>
      <c r="HL216" s="8"/>
      <c r="HM216" s="8"/>
      <c r="HN216" s="8"/>
      <c r="HO216" s="8"/>
      <c r="HP216" s="8"/>
      <c r="HQ216" s="8"/>
      <c r="HR216" s="8"/>
      <c r="HS216" s="8"/>
      <c r="HT216" s="8"/>
      <c r="HU216" s="8"/>
      <c r="HV216" s="8"/>
      <c r="HW216" s="8"/>
      <c r="HX216" s="8"/>
      <c r="HY216" s="8"/>
      <c r="HZ216" s="8"/>
      <c r="IA216" s="8"/>
      <c r="IB216" s="8"/>
      <c r="IC216" s="8"/>
      <c r="ID216" s="8"/>
      <c r="IE216" s="8"/>
      <c r="IF216" s="8"/>
      <c r="IG216" s="8"/>
      <c r="IH216" s="8"/>
      <c r="II216" s="8"/>
      <c r="IJ216" s="8"/>
      <c r="IK216" s="8"/>
      <c r="IL216" s="8"/>
      <c r="IM216" s="8"/>
      <c r="IN216" s="8"/>
      <c r="IO216" s="8"/>
      <c r="IP216" s="8"/>
      <c r="IQ216" s="8"/>
      <c r="IR216" s="8"/>
      <c r="IS216" s="8"/>
      <c r="IT216" s="8"/>
      <c r="IU216" s="8"/>
    </row>
    <row r="217" spans="1:255" s="9" customFormat="1" ht="18" x14ac:dyDescent="0.35">
      <c r="A217" s="46"/>
      <c r="B217" s="48" t="s">
        <v>25</v>
      </c>
      <c r="C217" s="55"/>
      <c r="D217" s="56"/>
      <c r="E217" s="111"/>
      <c r="F217" s="111"/>
      <c r="G217" s="96"/>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c r="FI217" s="8"/>
      <c r="FJ217" s="8"/>
      <c r="FK217" s="8"/>
      <c r="FL217" s="8"/>
      <c r="FM217" s="8"/>
      <c r="FN217" s="8"/>
      <c r="FO217" s="8"/>
      <c r="FP217" s="8"/>
      <c r="FQ217" s="8"/>
      <c r="FR217" s="8"/>
      <c r="FS217" s="8"/>
      <c r="FT217" s="8"/>
      <c r="FU217" s="8"/>
      <c r="FV217" s="8"/>
      <c r="FW217" s="8"/>
      <c r="FX217" s="8"/>
      <c r="FY217" s="8"/>
      <c r="FZ217" s="8"/>
      <c r="GA217" s="8"/>
      <c r="GB217" s="8"/>
      <c r="GC217" s="8"/>
      <c r="GD217" s="8"/>
      <c r="GE217" s="8"/>
      <c r="GF217" s="8"/>
      <c r="GG217" s="8"/>
      <c r="GH217" s="8"/>
      <c r="GI217" s="8"/>
      <c r="GJ217" s="8"/>
      <c r="GK217" s="8"/>
      <c r="GL217" s="8"/>
      <c r="GM217" s="8"/>
      <c r="GN217" s="8"/>
      <c r="GO217" s="8"/>
      <c r="GP217" s="8"/>
      <c r="GQ217" s="8"/>
      <c r="GR217" s="8"/>
      <c r="GS217" s="8"/>
      <c r="GT217" s="8"/>
      <c r="GU217" s="8"/>
      <c r="GV217" s="8"/>
      <c r="GW217" s="8"/>
      <c r="GX217" s="8"/>
      <c r="GY217" s="8"/>
      <c r="GZ217" s="8"/>
      <c r="HA217" s="8"/>
      <c r="HB217" s="8"/>
      <c r="HC217" s="8"/>
      <c r="HD217" s="8"/>
      <c r="HE217" s="8"/>
      <c r="HF217" s="8"/>
      <c r="HG217" s="8"/>
      <c r="HH217" s="8"/>
      <c r="HI217" s="8"/>
      <c r="HJ217" s="8"/>
      <c r="HK217" s="8"/>
      <c r="HL217" s="8"/>
      <c r="HM217" s="8"/>
      <c r="HN217" s="8"/>
      <c r="HO217" s="8"/>
      <c r="HP217" s="8"/>
      <c r="HQ217" s="8"/>
      <c r="HR217" s="8"/>
      <c r="HS217" s="8"/>
      <c r="HT217" s="8"/>
      <c r="HU217" s="8"/>
      <c r="HV217" s="8"/>
      <c r="HW217" s="8"/>
      <c r="HX217" s="8"/>
      <c r="HY217" s="8"/>
      <c r="HZ217" s="8"/>
      <c r="IA217" s="8"/>
      <c r="IB217" s="8"/>
      <c r="IC217" s="8"/>
      <c r="ID217" s="8"/>
      <c r="IE217" s="8"/>
      <c r="IF217" s="8"/>
      <c r="IG217" s="8"/>
      <c r="IH217" s="8"/>
      <c r="II217" s="8"/>
      <c r="IJ217" s="8"/>
      <c r="IK217" s="8"/>
      <c r="IL217" s="8"/>
      <c r="IM217" s="8"/>
      <c r="IN217" s="8"/>
      <c r="IO217" s="8"/>
      <c r="IP217" s="8"/>
      <c r="IQ217" s="8"/>
      <c r="IR217" s="8"/>
      <c r="IS217" s="8"/>
      <c r="IT217" s="8"/>
      <c r="IU217" s="8"/>
    </row>
    <row r="218" spans="1:255" x14ac:dyDescent="0.4">
      <c r="A218" s="46"/>
      <c r="B218" s="46"/>
      <c r="C218" s="46"/>
      <c r="D218" s="46"/>
      <c r="E218" s="50"/>
      <c r="F218" s="50"/>
      <c r="G218" s="50"/>
    </row>
    <row r="219" spans="1:255" x14ac:dyDescent="0.4">
      <c r="A219" s="1"/>
    </row>
    <row r="220" spans="1:255" x14ac:dyDescent="0.4">
      <c r="A220" s="1"/>
    </row>
    <row r="221" spans="1:255" x14ac:dyDescent="0.4">
      <c r="A221" s="1"/>
    </row>
    <row r="222" spans="1:255" x14ac:dyDescent="0.4">
      <c r="A222" s="1"/>
    </row>
    <row r="223" spans="1:255" x14ac:dyDescent="0.4">
      <c r="A223" s="1"/>
    </row>
    <row r="224" spans="1:255" x14ac:dyDescent="0.4">
      <c r="A224" s="1"/>
    </row>
    <row r="225" spans="1:1" x14ac:dyDescent="0.4">
      <c r="A225" s="1"/>
    </row>
    <row r="226" spans="1:1" x14ac:dyDescent="0.4">
      <c r="A226" s="1"/>
    </row>
    <row r="228" spans="1:1" x14ac:dyDescent="0.4">
      <c r="A228" s="1"/>
    </row>
    <row r="229" spans="1:1" x14ac:dyDescent="0.4">
      <c r="A229" s="1"/>
    </row>
    <row r="230" spans="1:1" x14ac:dyDescent="0.4">
      <c r="A230" s="1"/>
    </row>
    <row r="231" spans="1:1" x14ac:dyDescent="0.4">
      <c r="A231" s="1"/>
    </row>
    <row r="232" spans="1:1" x14ac:dyDescent="0.4">
      <c r="A232" s="1"/>
    </row>
    <row r="233" spans="1:1" x14ac:dyDescent="0.4">
      <c r="A233" s="1"/>
    </row>
    <row r="234" spans="1:1" x14ac:dyDescent="0.4">
      <c r="A234" s="1"/>
    </row>
    <row r="235" spans="1:1" x14ac:dyDescent="0.4">
      <c r="A235" s="1"/>
    </row>
    <row r="236" spans="1:1" x14ac:dyDescent="0.4">
      <c r="A236" s="1"/>
    </row>
    <row r="237" spans="1:1" x14ac:dyDescent="0.4">
      <c r="A237" s="1"/>
    </row>
    <row r="238" spans="1:1" x14ac:dyDescent="0.4">
      <c r="A238" s="1"/>
    </row>
    <row r="239" spans="1:1" x14ac:dyDescent="0.4">
      <c r="A239" s="1"/>
    </row>
    <row r="240" spans="1:1" x14ac:dyDescent="0.4">
      <c r="A240" s="1"/>
    </row>
    <row r="241" spans="1:1" x14ac:dyDescent="0.4">
      <c r="A241" s="1"/>
    </row>
    <row r="242" spans="1:1" x14ac:dyDescent="0.4">
      <c r="A242" s="1"/>
    </row>
    <row r="243" spans="1:1" x14ac:dyDescent="0.4">
      <c r="A243" s="1"/>
    </row>
    <row r="244" spans="1:1" x14ac:dyDescent="0.4">
      <c r="A244" s="1"/>
    </row>
    <row r="245" spans="1:1" x14ac:dyDescent="0.4">
      <c r="A245" s="1"/>
    </row>
    <row r="246" spans="1:1" x14ac:dyDescent="0.4">
      <c r="A246" s="1"/>
    </row>
    <row r="247" spans="1:1" x14ac:dyDescent="0.4">
      <c r="A247" s="1"/>
    </row>
  </sheetData>
  <mergeCells count="39">
    <mergeCell ref="A195:E195"/>
    <mergeCell ref="D9:G9"/>
    <mergeCell ref="D7:G7"/>
    <mergeCell ref="A78:G78"/>
    <mergeCell ref="A108:G108"/>
    <mergeCell ref="A126:G126"/>
    <mergeCell ref="A177:G177"/>
    <mergeCell ref="A1:G1"/>
    <mergeCell ref="F2:G2"/>
    <mergeCell ref="F13:F16"/>
    <mergeCell ref="A12:G12"/>
    <mergeCell ref="A17:G17"/>
    <mergeCell ref="D13:D16"/>
    <mergeCell ref="E13:E16"/>
    <mergeCell ref="G13:G16"/>
    <mergeCell ref="A6:C8"/>
    <mergeCell ref="A9:C9"/>
    <mergeCell ref="A10:G11"/>
    <mergeCell ref="A13:A16"/>
    <mergeCell ref="B13:C15"/>
    <mergeCell ref="B3:G3"/>
    <mergeCell ref="D6:G6"/>
    <mergeCell ref="D8:G8"/>
    <mergeCell ref="A5:G5"/>
    <mergeCell ref="A213:G213"/>
    <mergeCell ref="A198:D198"/>
    <mergeCell ref="A199:F199"/>
    <mergeCell ref="A200:E200"/>
    <mergeCell ref="A201:D201"/>
    <mergeCell ref="A202:G202"/>
    <mergeCell ref="A207:C207"/>
    <mergeCell ref="A208:G208"/>
    <mergeCell ref="A209:D209"/>
    <mergeCell ref="A18:G18"/>
    <mergeCell ref="A211:G211"/>
    <mergeCell ref="A212:G212"/>
    <mergeCell ref="A197:D197"/>
    <mergeCell ref="A203:G203"/>
    <mergeCell ref="A194:F194"/>
  </mergeCells>
  <pageMargins left="0.11811023622047245" right="0.11811023622047245" top="0" bottom="0" header="0.31496062992125984" footer="0.31496062992125984"/>
  <pageSetup paperSize="9" scale="38" fitToHeight="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F04DA-DBF3-4E01-BD54-A2F98998A540}">
  <dimension ref="A1:IW71"/>
  <sheetViews>
    <sheetView showGridLines="0" topLeftCell="A10" zoomScale="70" zoomScaleNormal="70" zoomScaleSheetLayoutView="50" workbookViewId="0">
      <selection activeCell="L10" sqref="L10"/>
    </sheetView>
  </sheetViews>
  <sheetFormatPr defaultColWidth="9.109375" defaultRowHeight="21" x14ac:dyDescent="0.4"/>
  <cols>
    <col min="1" max="1" width="6.44140625" style="2" customWidth="1"/>
    <col min="2" max="2" width="92.5546875" style="1" customWidth="1"/>
    <col min="3" max="8" width="10.5546875" style="1" customWidth="1"/>
    <col min="9" max="9" width="38.33203125" style="5" customWidth="1"/>
    <col min="10" max="10" width="46.6640625" style="1" customWidth="1"/>
    <col min="11" max="16384" width="9.109375" style="1"/>
  </cols>
  <sheetData>
    <row r="1" spans="1:10" x14ac:dyDescent="0.4">
      <c r="A1" s="134" t="s">
        <v>98</v>
      </c>
      <c r="B1" s="134"/>
      <c r="C1" s="134"/>
      <c r="D1" s="134"/>
      <c r="E1" s="134"/>
      <c r="F1" s="134"/>
      <c r="G1" s="134"/>
      <c r="H1" s="134"/>
      <c r="I1" s="134"/>
    </row>
    <row r="2" spans="1:10" x14ac:dyDescent="0.4">
      <c r="H2" s="135" t="s">
        <v>513</v>
      </c>
      <c r="I2" s="135"/>
    </row>
    <row r="3" spans="1:10" x14ac:dyDescent="0.4">
      <c r="B3" s="179" t="s">
        <v>97</v>
      </c>
      <c r="C3" s="179"/>
      <c r="D3" s="179"/>
      <c r="E3" s="179"/>
      <c r="F3" s="179"/>
      <c r="G3" s="179"/>
      <c r="H3" s="179"/>
      <c r="I3" s="179"/>
    </row>
    <row r="4" spans="1:10" ht="10.199999999999999" customHeight="1" x14ac:dyDescent="0.4"/>
    <row r="5" spans="1:10" ht="78.599999999999994" customHeight="1" x14ac:dyDescent="0.4">
      <c r="A5" s="119" t="s">
        <v>130</v>
      </c>
      <c r="B5" s="119"/>
      <c r="C5" s="119"/>
      <c r="D5" s="119"/>
      <c r="E5" s="119"/>
      <c r="F5" s="119"/>
      <c r="G5" s="119"/>
      <c r="H5" s="119"/>
      <c r="I5" s="119"/>
    </row>
    <row r="6" spans="1:10" ht="20.25" customHeight="1" x14ac:dyDescent="0.4">
      <c r="A6" s="154" t="s">
        <v>2</v>
      </c>
      <c r="B6" s="155"/>
      <c r="C6" s="156"/>
      <c r="D6" s="189" t="s">
        <v>3</v>
      </c>
      <c r="E6" s="190"/>
      <c r="F6" s="190"/>
      <c r="G6" s="190"/>
      <c r="H6" s="190"/>
      <c r="I6" s="190"/>
    </row>
    <row r="7" spans="1:10" ht="20.25" customHeight="1" x14ac:dyDescent="0.4">
      <c r="A7" s="157"/>
      <c r="B7" s="158"/>
      <c r="C7" s="159"/>
      <c r="D7" s="189" t="s">
        <v>4</v>
      </c>
      <c r="E7" s="190"/>
      <c r="F7" s="190"/>
      <c r="G7" s="190"/>
      <c r="H7" s="190"/>
      <c r="I7" s="190"/>
    </row>
    <row r="8" spans="1:10" ht="40.950000000000003" customHeight="1" x14ac:dyDescent="0.4">
      <c r="A8" s="160"/>
      <c r="B8" s="161"/>
      <c r="C8" s="162"/>
      <c r="D8" s="189" t="s">
        <v>5</v>
      </c>
      <c r="E8" s="190"/>
      <c r="F8" s="190"/>
      <c r="G8" s="190"/>
      <c r="H8" s="190"/>
      <c r="I8" s="190"/>
    </row>
    <row r="9" spans="1:10" ht="32.4" customHeight="1" x14ac:dyDescent="0.4">
      <c r="A9" s="193" t="s">
        <v>6</v>
      </c>
      <c r="B9" s="193"/>
      <c r="C9" s="193"/>
      <c r="D9" s="189" t="s">
        <v>7</v>
      </c>
      <c r="E9" s="190"/>
      <c r="F9" s="190"/>
      <c r="G9" s="190"/>
      <c r="H9" s="190"/>
      <c r="I9" s="190"/>
    </row>
    <row r="10" spans="1:10" ht="246.6" customHeight="1" thickBot="1" x14ac:dyDescent="0.45">
      <c r="A10" s="194" t="s">
        <v>127</v>
      </c>
      <c r="B10" s="195"/>
      <c r="C10" s="195"/>
      <c r="D10" s="195"/>
      <c r="E10" s="195"/>
      <c r="F10" s="195"/>
      <c r="G10" s="195"/>
      <c r="H10" s="195"/>
      <c r="I10" s="195"/>
    </row>
    <row r="11" spans="1:10" ht="20.25" customHeight="1" x14ac:dyDescent="0.4">
      <c r="A11" s="196" t="s">
        <v>8</v>
      </c>
      <c r="B11" s="199" t="s">
        <v>121</v>
      </c>
      <c r="C11" s="205" t="s">
        <v>114</v>
      </c>
      <c r="D11" s="206"/>
      <c r="E11" s="206"/>
      <c r="F11" s="206"/>
      <c r="G11" s="206"/>
      <c r="H11" s="206"/>
      <c r="I11" s="186" t="s">
        <v>33</v>
      </c>
    </row>
    <row r="12" spans="1:10" x14ac:dyDescent="0.4">
      <c r="A12" s="197"/>
      <c r="B12" s="200"/>
      <c r="C12" s="202" t="s">
        <v>112</v>
      </c>
      <c r="D12" s="203"/>
      <c r="E12" s="203"/>
      <c r="F12" s="204"/>
      <c r="G12" s="202" t="s">
        <v>113</v>
      </c>
      <c r="H12" s="203"/>
      <c r="I12" s="187"/>
    </row>
    <row r="13" spans="1:10" s="4" customFormat="1" ht="58.95" customHeight="1" thickBot="1" x14ac:dyDescent="0.45">
      <c r="A13" s="198"/>
      <c r="B13" s="201"/>
      <c r="C13" s="93" t="s">
        <v>115</v>
      </c>
      <c r="D13" s="93" t="s">
        <v>116</v>
      </c>
      <c r="E13" s="93" t="s">
        <v>117</v>
      </c>
      <c r="F13" s="93" t="s">
        <v>118</v>
      </c>
      <c r="G13" s="93" t="s">
        <v>119</v>
      </c>
      <c r="H13" s="93" t="s">
        <v>120</v>
      </c>
      <c r="I13" s="188"/>
    </row>
    <row r="14" spans="1:10" s="43" customFormat="1" ht="21" customHeight="1" x14ac:dyDescent="0.35">
      <c r="A14" s="89">
        <v>1</v>
      </c>
      <c r="B14" s="90" t="s">
        <v>104</v>
      </c>
      <c r="C14" s="91"/>
      <c r="D14" s="91"/>
      <c r="E14" s="91"/>
      <c r="F14" s="91"/>
      <c r="G14" s="91"/>
      <c r="H14" s="91"/>
      <c r="I14" s="92"/>
    </row>
    <row r="15" spans="1:10" s="43" customFormat="1" ht="21" customHeight="1" x14ac:dyDescent="0.35">
      <c r="A15" s="82">
        <v>2</v>
      </c>
      <c r="B15" s="78" t="s">
        <v>105</v>
      </c>
      <c r="C15" s="79"/>
      <c r="D15" s="79"/>
      <c r="E15" s="79"/>
      <c r="F15" s="79"/>
      <c r="G15" s="79"/>
      <c r="H15" s="79"/>
      <c r="I15" s="83"/>
    </row>
    <row r="16" spans="1:10" s="43" customFormat="1" ht="21" customHeight="1" x14ac:dyDescent="0.35">
      <c r="A16" s="82">
        <v>3</v>
      </c>
      <c r="B16" s="78" t="s">
        <v>122</v>
      </c>
      <c r="C16" s="79"/>
      <c r="D16" s="79"/>
      <c r="E16" s="79"/>
      <c r="F16" s="79"/>
      <c r="G16" s="79"/>
      <c r="H16" s="79"/>
      <c r="I16" s="83"/>
      <c r="J16" s="44"/>
    </row>
    <row r="17" spans="1:10" s="43" customFormat="1" ht="21" customHeight="1" x14ac:dyDescent="0.4">
      <c r="A17" s="82">
        <v>4</v>
      </c>
      <c r="B17" s="78" t="s">
        <v>123</v>
      </c>
      <c r="C17" s="80"/>
      <c r="D17" s="80"/>
      <c r="E17" s="80"/>
      <c r="F17" s="80"/>
      <c r="G17" s="81"/>
      <c r="H17" s="81"/>
      <c r="I17" s="84"/>
      <c r="J17" s="44"/>
    </row>
    <row r="18" spans="1:10" s="43" customFormat="1" ht="21" customHeight="1" x14ac:dyDescent="0.4">
      <c r="A18" s="82">
        <v>5</v>
      </c>
      <c r="B18" s="78" t="s">
        <v>124</v>
      </c>
      <c r="C18" s="80"/>
      <c r="D18" s="80"/>
      <c r="E18" s="80"/>
      <c r="F18" s="80"/>
      <c r="G18" s="81"/>
      <c r="H18" s="81"/>
      <c r="I18" s="84"/>
      <c r="J18" s="44"/>
    </row>
    <row r="19" spans="1:10" s="43" customFormat="1" ht="21" customHeight="1" x14ac:dyDescent="0.4">
      <c r="A19" s="82">
        <v>6</v>
      </c>
      <c r="B19" s="78" t="s">
        <v>125</v>
      </c>
      <c r="C19" s="80"/>
      <c r="D19" s="80"/>
      <c r="E19" s="80"/>
      <c r="F19" s="80"/>
      <c r="G19" s="81"/>
      <c r="H19" s="81"/>
      <c r="I19" s="84"/>
      <c r="J19" s="44"/>
    </row>
    <row r="20" spans="1:10" s="43" customFormat="1" ht="21" customHeight="1" x14ac:dyDescent="0.4">
      <c r="A20" s="82">
        <v>7</v>
      </c>
      <c r="B20" s="78" t="s">
        <v>126</v>
      </c>
      <c r="C20" s="80"/>
      <c r="D20" s="80"/>
      <c r="E20" s="80"/>
      <c r="F20" s="80"/>
      <c r="G20" s="81"/>
      <c r="H20" s="81"/>
      <c r="I20" s="84"/>
      <c r="J20" s="44"/>
    </row>
    <row r="21" spans="1:10" s="43" customFormat="1" ht="21" customHeight="1" x14ac:dyDescent="0.35">
      <c r="A21" s="82">
        <v>8</v>
      </c>
      <c r="B21" s="78" t="s">
        <v>128</v>
      </c>
      <c r="C21" s="79"/>
      <c r="D21" s="79"/>
      <c r="E21" s="79"/>
      <c r="F21" s="79"/>
      <c r="G21" s="79"/>
      <c r="H21" s="79"/>
      <c r="I21" s="83"/>
      <c r="J21" s="45"/>
    </row>
    <row r="22" spans="1:10" s="43" customFormat="1" ht="21" customHeight="1" x14ac:dyDescent="0.35">
      <c r="A22" s="82">
        <v>9</v>
      </c>
      <c r="B22" s="78" t="s">
        <v>106</v>
      </c>
      <c r="C22" s="79"/>
      <c r="D22" s="79"/>
      <c r="E22" s="79"/>
      <c r="F22" s="79"/>
      <c r="G22" s="79"/>
      <c r="H22" s="79"/>
      <c r="I22" s="83"/>
      <c r="J22" s="45"/>
    </row>
    <row r="23" spans="1:10" s="43" customFormat="1" ht="21" customHeight="1" x14ac:dyDescent="0.35">
      <c r="A23" s="82">
        <v>10</v>
      </c>
      <c r="B23" s="78" t="s">
        <v>107</v>
      </c>
      <c r="C23" s="79"/>
      <c r="D23" s="79"/>
      <c r="E23" s="79"/>
      <c r="F23" s="79"/>
      <c r="G23" s="79"/>
      <c r="H23" s="79"/>
      <c r="I23" s="83"/>
      <c r="J23" s="45"/>
    </row>
    <row r="24" spans="1:10" s="43" customFormat="1" ht="21" customHeight="1" x14ac:dyDescent="0.35">
      <c r="A24" s="82">
        <v>11</v>
      </c>
      <c r="B24" s="78" t="s">
        <v>108</v>
      </c>
      <c r="C24" s="79"/>
      <c r="D24" s="79"/>
      <c r="E24" s="79"/>
      <c r="F24" s="79"/>
      <c r="G24" s="79"/>
      <c r="H24" s="79"/>
      <c r="I24" s="83"/>
      <c r="J24" s="45"/>
    </row>
    <row r="25" spans="1:10" s="43" customFormat="1" ht="21" customHeight="1" x14ac:dyDescent="0.35">
      <c r="A25" s="82">
        <v>12</v>
      </c>
      <c r="B25" s="78" t="s">
        <v>109</v>
      </c>
      <c r="C25" s="79"/>
      <c r="D25" s="79"/>
      <c r="E25" s="79"/>
      <c r="F25" s="79"/>
      <c r="G25" s="79"/>
      <c r="H25" s="79"/>
      <c r="I25" s="83"/>
      <c r="J25" s="45"/>
    </row>
    <row r="26" spans="1:10" s="43" customFormat="1" ht="21" customHeight="1" x14ac:dyDescent="0.35">
      <c r="A26" s="82">
        <v>13</v>
      </c>
      <c r="B26" s="78" t="s">
        <v>110</v>
      </c>
      <c r="C26" s="79"/>
      <c r="D26" s="79"/>
      <c r="E26" s="79"/>
      <c r="F26" s="79"/>
      <c r="G26" s="79"/>
      <c r="H26" s="79"/>
      <c r="I26" s="83"/>
      <c r="J26" s="45"/>
    </row>
    <row r="27" spans="1:10" s="43" customFormat="1" ht="21" customHeight="1" thickBot="1" x14ac:dyDescent="0.4">
      <c r="A27" s="85">
        <v>14</v>
      </c>
      <c r="B27" s="86" t="s">
        <v>111</v>
      </c>
      <c r="C27" s="87"/>
      <c r="D27" s="87"/>
      <c r="E27" s="87"/>
      <c r="F27" s="87"/>
      <c r="G27" s="87"/>
      <c r="H27" s="87"/>
      <c r="I27" s="88"/>
      <c r="J27" s="45"/>
    </row>
    <row r="28" spans="1:10" ht="28.95" customHeight="1" x14ac:dyDescent="0.4">
      <c r="A28" s="181" t="s">
        <v>34</v>
      </c>
      <c r="B28" s="181"/>
      <c r="C28" s="181"/>
      <c r="D28" s="181"/>
      <c r="E28" s="181"/>
      <c r="F28" s="181"/>
      <c r="G28" s="181"/>
      <c r="H28" s="181"/>
      <c r="I28" s="181"/>
    </row>
    <row r="29" spans="1:10" x14ac:dyDescent="0.4">
      <c r="A29" s="192" t="s">
        <v>99</v>
      </c>
      <c r="B29" s="192"/>
      <c r="C29" s="192"/>
      <c r="D29" s="192"/>
      <c r="E29" s="192"/>
      <c r="F29" s="192"/>
      <c r="G29" s="192"/>
      <c r="H29" s="192"/>
      <c r="I29" s="192"/>
    </row>
    <row r="30" spans="1:10" ht="298.2" customHeight="1" x14ac:dyDescent="0.4">
      <c r="A30" s="122" t="s">
        <v>129</v>
      </c>
      <c r="B30" s="121"/>
      <c r="C30" s="121"/>
      <c r="D30" s="121"/>
      <c r="E30" s="121"/>
      <c r="F30" s="121"/>
      <c r="G30" s="121"/>
      <c r="H30" s="121"/>
      <c r="I30" s="121"/>
    </row>
    <row r="31" spans="1:10" x14ac:dyDescent="0.4">
      <c r="A31" s="121"/>
      <c r="B31" s="121"/>
      <c r="C31" s="121"/>
      <c r="D31" s="121"/>
      <c r="E31" s="121"/>
      <c r="F31" s="121"/>
      <c r="G31" s="121"/>
      <c r="H31" s="49"/>
      <c r="I31" s="46"/>
    </row>
    <row r="32" spans="1:10" customFormat="1" ht="41.4" customHeight="1" x14ac:dyDescent="0.3">
      <c r="A32" s="191" t="s">
        <v>37</v>
      </c>
      <c r="B32" s="191"/>
      <c r="C32" s="191"/>
      <c r="D32" s="191"/>
      <c r="E32" s="191"/>
      <c r="F32" s="191"/>
      <c r="G32" s="191"/>
      <c r="H32" s="191"/>
      <c r="I32" s="191"/>
    </row>
    <row r="33" spans="1:257" customFormat="1" ht="36" customHeight="1" x14ac:dyDescent="0.3">
      <c r="A33" s="191" t="s">
        <v>35</v>
      </c>
      <c r="B33" s="191"/>
      <c r="C33" s="191"/>
      <c r="D33" s="191"/>
      <c r="E33" s="191"/>
      <c r="F33" s="191"/>
      <c r="G33" s="191"/>
      <c r="H33" s="191"/>
      <c r="I33" s="191"/>
    </row>
    <row r="34" spans="1:257" customFormat="1" ht="46.95" customHeight="1" x14ac:dyDescent="0.3">
      <c r="A34" s="191" t="s">
        <v>36</v>
      </c>
      <c r="B34" s="191"/>
      <c r="C34" s="191"/>
      <c r="D34" s="191"/>
      <c r="E34" s="191"/>
      <c r="F34" s="191"/>
      <c r="G34" s="191"/>
      <c r="H34" s="191"/>
      <c r="I34" s="191"/>
    </row>
    <row r="35" spans="1:257" x14ac:dyDescent="0.4">
      <c r="A35" s="123" t="s">
        <v>100</v>
      </c>
      <c r="B35" s="123"/>
      <c r="C35" s="123"/>
      <c r="D35" s="123"/>
      <c r="E35" s="123"/>
      <c r="F35" s="123"/>
      <c r="G35" s="123"/>
      <c r="H35" s="123"/>
      <c r="I35" s="123"/>
    </row>
    <row r="36" spans="1:257" ht="21.6" customHeight="1" x14ac:dyDescent="0.4">
      <c r="A36" s="124" t="s">
        <v>101</v>
      </c>
      <c r="B36" s="124"/>
      <c r="C36" s="124"/>
      <c r="D36" s="124"/>
      <c r="E36" s="124"/>
      <c r="F36" s="124"/>
      <c r="G36" s="124"/>
      <c r="H36" s="124"/>
      <c r="I36" s="124"/>
    </row>
    <row r="37" spans="1:257" ht="102.6" customHeight="1" x14ac:dyDescent="0.4">
      <c r="A37" s="126" t="s">
        <v>102</v>
      </c>
      <c r="B37" s="126"/>
      <c r="C37" s="126"/>
      <c r="D37" s="126"/>
      <c r="E37" s="126"/>
      <c r="F37" s="126"/>
      <c r="G37" s="126"/>
      <c r="H37" s="126"/>
      <c r="I37" s="126"/>
      <c r="J37"/>
    </row>
    <row r="38" spans="1:257" s="33" customFormat="1" ht="25.2" customHeight="1" x14ac:dyDescent="0.25">
      <c r="A38" s="52" t="s">
        <v>103</v>
      </c>
      <c r="B38" s="51"/>
      <c r="C38" s="51"/>
      <c r="D38" s="51"/>
      <c r="E38" s="51"/>
      <c r="F38" s="51"/>
      <c r="G38" s="51"/>
      <c r="H38" s="51"/>
      <c r="I38" s="51"/>
    </row>
    <row r="39" spans="1:257" x14ac:dyDescent="0.4">
      <c r="A39" s="53"/>
      <c r="B39" s="46"/>
      <c r="C39" s="46"/>
      <c r="D39" s="46"/>
      <c r="E39" s="46"/>
      <c r="F39" s="46"/>
      <c r="G39" s="50"/>
      <c r="H39" s="50"/>
      <c r="I39" s="46"/>
    </row>
    <row r="40" spans="1:257" s="9" customFormat="1" ht="59.4" customHeight="1" x14ac:dyDescent="0.35">
      <c r="A40" s="54"/>
      <c r="B40" s="47" t="s">
        <v>24</v>
      </c>
      <c r="C40" s="55"/>
      <c r="D40" s="55"/>
      <c r="E40" s="55"/>
      <c r="F40" s="55"/>
      <c r="G40" s="56"/>
      <c r="H40" s="56"/>
      <c r="I40" s="56"/>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c r="IW40" s="8"/>
    </row>
    <row r="41" spans="1:257" s="9" customFormat="1" ht="18" x14ac:dyDescent="0.35">
      <c r="A41" s="46"/>
      <c r="B41" s="48" t="s">
        <v>25</v>
      </c>
      <c r="C41" s="55"/>
      <c r="D41" s="55"/>
      <c r="E41" s="55"/>
      <c r="F41" s="55"/>
      <c r="G41" s="56"/>
      <c r="H41" s="56"/>
      <c r="I41" s="56"/>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c r="IU41" s="8"/>
      <c r="IV41" s="8"/>
      <c r="IW41" s="8"/>
    </row>
    <row r="42" spans="1:257" x14ac:dyDescent="0.4">
      <c r="A42" s="46"/>
      <c r="B42" s="46"/>
      <c r="C42" s="46"/>
      <c r="D42" s="46"/>
      <c r="E42" s="46"/>
      <c r="F42" s="46"/>
      <c r="G42" s="46"/>
      <c r="H42" s="46"/>
      <c r="I42" s="46"/>
    </row>
    <row r="43" spans="1:257" x14ac:dyDescent="0.4">
      <c r="A43" s="1"/>
      <c r="I43" s="1"/>
    </row>
    <row r="44" spans="1:257" x14ac:dyDescent="0.4">
      <c r="A44" s="1"/>
      <c r="I44" s="1"/>
    </row>
    <row r="45" spans="1:257" x14ac:dyDescent="0.4">
      <c r="A45" s="1"/>
      <c r="I45" s="1"/>
    </row>
    <row r="46" spans="1:257" x14ac:dyDescent="0.4">
      <c r="A46" s="1"/>
      <c r="I46" s="1"/>
    </row>
    <row r="47" spans="1:257" x14ac:dyDescent="0.4">
      <c r="A47" s="1"/>
      <c r="I47" s="1"/>
    </row>
    <row r="48" spans="1:257" x14ac:dyDescent="0.4">
      <c r="A48" s="1"/>
      <c r="I48" s="1"/>
    </row>
    <row r="49" s="1" customFormat="1" x14ac:dyDescent="0.4"/>
    <row r="50" s="1" customFormat="1" x14ac:dyDescent="0.4"/>
    <row r="52" s="1" customFormat="1" x14ac:dyDescent="0.4"/>
    <row r="53" s="1" customFormat="1" x14ac:dyDescent="0.4"/>
    <row r="54" s="1" customFormat="1" x14ac:dyDescent="0.4"/>
    <row r="55" s="1" customFormat="1" x14ac:dyDescent="0.4"/>
    <row r="56" s="1" customFormat="1" x14ac:dyDescent="0.4"/>
    <row r="57" s="1" customFormat="1" x14ac:dyDescent="0.4"/>
    <row r="58" s="1" customFormat="1" x14ac:dyDescent="0.4"/>
    <row r="59" s="1" customFormat="1" x14ac:dyDescent="0.4"/>
    <row r="60" s="1" customFormat="1" x14ac:dyDescent="0.4"/>
    <row r="61" s="1" customFormat="1" x14ac:dyDescent="0.4"/>
    <row r="62" s="1" customFormat="1" x14ac:dyDescent="0.4"/>
    <row r="63" s="1" customFormat="1" x14ac:dyDescent="0.4"/>
    <row r="64" s="1" customFormat="1" x14ac:dyDescent="0.4"/>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sheetData>
  <mergeCells count="27">
    <mergeCell ref="A1:I1"/>
    <mergeCell ref="A29:I29"/>
    <mergeCell ref="H2:I2"/>
    <mergeCell ref="A9:C9"/>
    <mergeCell ref="A10:I10"/>
    <mergeCell ref="A11:A13"/>
    <mergeCell ref="B3:I3"/>
    <mergeCell ref="A5:I5"/>
    <mergeCell ref="A6:C8"/>
    <mergeCell ref="D7:I7"/>
    <mergeCell ref="D8:I8"/>
    <mergeCell ref="D9:I9"/>
    <mergeCell ref="B11:B13"/>
    <mergeCell ref="C12:F12"/>
    <mergeCell ref="G12:H12"/>
    <mergeCell ref="C11:H11"/>
    <mergeCell ref="I11:I13"/>
    <mergeCell ref="D6:I6"/>
    <mergeCell ref="A36:I36"/>
    <mergeCell ref="A37:I37"/>
    <mergeCell ref="A31:G31"/>
    <mergeCell ref="A28:I28"/>
    <mergeCell ref="A32:I32"/>
    <mergeCell ref="A33:I33"/>
    <mergeCell ref="A34:I34"/>
    <mergeCell ref="A35:I35"/>
    <mergeCell ref="A30:I30"/>
  </mergeCells>
  <phoneticPr fontId="12" type="noConversion"/>
  <pageMargins left="0.11811023622047245" right="0.11811023622047245" top="0" bottom="0" header="0.31496062992125984" footer="0.31496062992125984"/>
  <pageSetup paperSize="9" scale="38" fitToHeight="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9740C-9F35-47BD-B6A2-978847D2698E}">
  <sheetPr>
    <pageSetUpPr fitToPage="1"/>
  </sheetPr>
  <dimension ref="A1:AM58"/>
  <sheetViews>
    <sheetView tabSelected="1" topLeftCell="A9" zoomScale="55" zoomScaleNormal="55" workbookViewId="0">
      <selection activeCell="F12" sqref="F12"/>
    </sheetView>
  </sheetViews>
  <sheetFormatPr defaultRowHeight="14.4" x14ac:dyDescent="0.3"/>
  <cols>
    <col min="1" max="1" width="56.5546875" customWidth="1"/>
    <col min="2" max="2" width="11.109375" customWidth="1"/>
    <col min="3" max="4" width="11.5546875" customWidth="1"/>
    <col min="5" max="5" width="12.6640625" customWidth="1"/>
    <col min="6" max="6" width="15.33203125" customWidth="1"/>
    <col min="7" max="7" width="15" customWidth="1"/>
    <col min="8" max="8" width="21" customWidth="1"/>
    <col min="9" max="9" width="19.33203125" customWidth="1"/>
    <col min="10" max="10" width="22.6640625" customWidth="1"/>
    <col min="11" max="11" width="13.109375" customWidth="1"/>
    <col min="12" max="12" width="41.5546875" customWidth="1"/>
    <col min="13" max="13" width="18.88671875" customWidth="1"/>
    <col min="14" max="14" width="14.33203125" customWidth="1"/>
    <col min="15" max="15" width="13.33203125" customWidth="1"/>
    <col min="17" max="17" width="27.6640625" customWidth="1"/>
    <col min="18" max="39" width="8.88671875" style="57"/>
  </cols>
  <sheetData>
    <row r="1" spans="1:39" ht="20.399999999999999" x14ac:dyDescent="0.35">
      <c r="O1" s="135" t="s">
        <v>514</v>
      </c>
      <c r="P1" s="135"/>
      <c r="Q1" s="135"/>
    </row>
    <row r="2" spans="1:39" ht="35.4" customHeight="1" x14ac:dyDescent="0.3">
      <c r="A2" s="207" t="s">
        <v>38</v>
      </c>
      <c r="B2" s="207"/>
      <c r="C2" s="207"/>
      <c r="D2" s="207"/>
      <c r="E2" s="207"/>
      <c r="F2" s="207"/>
      <c r="G2" s="207"/>
      <c r="H2" s="207"/>
      <c r="I2" s="207"/>
      <c r="J2" s="207"/>
      <c r="K2" s="207"/>
      <c r="L2" s="207"/>
      <c r="M2" s="207"/>
      <c r="N2" s="207"/>
      <c r="O2" s="207"/>
      <c r="P2" s="207"/>
      <c r="Q2" s="207"/>
    </row>
    <row r="3" spans="1:39" ht="5.4" customHeight="1" x14ac:dyDescent="0.3">
      <c r="A3" s="208" t="s">
        <v>39</v>
      </c>
      <c r="B3" s="208"/>
      <c r="C3" s="208"/>
      <c r="D3" s="208"/>
      <c r="E3" s="208"/>
      <c r="F3" s="208"/>
      <c r="G3" s="208"/>
      <c r="H3" s="208"/>
      <c r="I3" s="208"/>
      <c r="J3" s="208"/>
      <c r="K3" s="208"/>
      <c r="L3" s="208"/>
      <c r="M3" s="208"/>
      <c r="N3" s="208"/>
      <c r="O3" s="208"/>
      <c r="P3" s="208"/>
      <c r="Q3" s="209"/>
    </row>
    <row r="4" spans="1:39" ht="81" customHeight="1" thickBot="1" x14ac:dyDescent="0.35">
      <c r="A4" s="210" t="s">
        <v>131</v>
      </c>
      <c r="B4" s="210"/>
      <c r="C4" s="210"/>
      <c r="D4" s="210"/>
      <c r="E4" s="210"/>
      <c r="F4" s="210"/>
      <c r="G4" s="210"/>
      <c r="H4" s="210"/>
      <c r="I4" s="210"/>
      <c r="J4" s="210"/>
      <c r="K4" s="210"/>
      <c r="L4" s="210"/>
      <c r="M4" s="210"/>
      <c r="N4" s="210"/>
      <c r="O4" s="210"/>
      <c r="P4" s="210"/>
      <c r="Q4" s="211"/>
    </row>
    <row r="5" spans="1:39" ht="12.6" hidden="1" customHeight="1" thickBot="1" x14ac:dyDescent="0.35">
      <c r="A5" s="212"/>
      <c r="B5" s="212"/>
      <c r="C5" s="212"/>
      <c r="D5" s="212"/>
      <c r="E5" s="212"/>
      <c r="F5" s="212"/>
      <c r="G5" s="212"/>
      <c r="H5" s="212"/>
      <c r="I5" s="212"/>
      <c r="J5" s="212"/>
      <c r="K5" s="212"/>
      <c r="L5" s="212"/>
      <c r="M5" s="212"/>
      <c r="N5" s="212"/>
      <c r="O5" s="212"/>
      <c r="P5" s="212"/>
      <c r="Q5" s="58"/>
    </row>
    <row r="6" spans="1:39" ht="75" customHeight="1" x14ac:dyDescent="0.3">
      <c r="A6" s="59" t="s">
        <v>40</v>
      </c>
      <c r="B6" s="213"/>
      <c r="C6" s="213"/>
      <c r="D6" s="213"/>
      <c r="E6" s="213"/>
      <c r="F6" s="213"/>
      <c r="G6" s="213"/>
      <c r="H6" s="213"/>
      <c r="I6" s="213"/>
      <c r="J6" s="213"/>
      <c r="K6" s="213"/>
      <c r="L6" s="213"/>
      <c r="M6" s="213"/>
      <c r="N6" s="213"/>
      <c r="O6" s="213"/>
      <c r="P6" s="213"/>
      <c r="Q6" s="214"/>
      <c r="R6" s="60"/>
    </row>
    <row r="7" spans="1:39" ht="30" customHeight="1" x14ac:dyDescent="0.3">
      <c r="A7" s="215" t="s">
        <v>41</v>
      </c>
      <c r="B7" s="216"/>
      <c r="C7" s="216"/>
      <c r="D7" s="216"/>
      <c r="E7" s="216"/>
      <c r="F7" s="216"/>
      <c r="G7" s="216"/>
      <c r="H7" s="216"/>
      <c r="I7" s="216"/>
      <c r="J7" s="216"/>
      <c r="K7" s="216"/>
      <c r="L7" s="216"/>
      <c r="M7" s="216"/>
      <c r="N7" s="216"/>
      <c r="O7" s="216"/>
      <c r="P7" s="216"/>
      <c r="Q7" s="217"/>
    </row>
    <row r="8" spans="1:39" ht="79.95" customHeight="1" x14ac:dyDescent="0.3">
      <c r="A8" s="61" t="s">
        <v>42</v>
      </c>
      <c r="B8" s="225" t="s">
        <v>43</v>
      </c>
      <c r="C8" s="226"/>
      <c r="D8" s="226"/>
      <c r="E8" s="226"/>
      <c r="F8" s="226"/>
      <c r="G8" s="226"/>
      <c r="H8" s="226"/>
      <c r="I8" s="226"/>
      <c r="J8" s="226"/>
      <c r="K8" s="226"/>
      <c r="L8" s="227"/>
      <c r="M8" s="62" t="s">
        <v>44</v>
      </c>
      <c r="N8" s="62" t="s">
        <v>45</v>
      </c>
      <c r="O8" s="62" t="s">
        <v>46</v>
      </c>
      <c r="P8" s="225" t="s">
        <v>47</v>
      </c>
      <c r="Q8" s="228"/>
      <c r="R8" s="63"/>
    </row>
    <row r="9" spans="1:39" ht="59.4" customHeight="1" x14ac:dyDescent="0.3">
      <c r="A9" s="229" t="s">
        <v>132</v>
      </c>
      <c r="B9" s="231" t="s">
        <v>48</v>
      </c>
      <c r="C9" s="231" t="s">
        <v>49</v>
      </c>
      <c r="D9" s="231"/>
      <c r="E9" s="231" t="s">
        <v>50</v>
      </c>
      <c r="F9" s="231" t="s">
        <v>51</v>
      </c>
      <c r="G9" s="231" t="s">
        <v>52</v>
      </c>
      <c r="H9" s="231" t="s">
        <v>53</v>
      </c>
      <c r="I9" s="231" t="s">
        <v>54</v>
      </c>
      <c r="J9" s="231"/>
      <c r="K9" s="231"/>
      <c r="L9" s="232" t="s">
        <v>55</v>
      </c>
      <c r="M9" s="233"/>
      <c r="N9" s="233"/>
      <c r="O9" s="218">
        <v>20</v>
      </c>
      <c r="P9" s="219" t="s">
        <v>56</v>
      </c>
      <c r="Q9" s="220"/>
    </row>
    <row r="10" spans="1:39" ht="59.4" customHeight="1" x14ac:dyDescent="0.3">
      <c r="A10" s="230"/>
      <c r="B10" s="231"/>
      <c r="C10" s="64" t="s">
        <v>57</v>
      </c>
      <c r="D10" s="64" t="s">
        <v>58</v>
      </c>
      <c r="E10" s="231"/>
      <c r="F10" s="231"/>
      <c r="G10" s="231"/>
      <c r="H10" s="231"/>
      <c r="I10" s="64" t="s">
        <v>59</v>
      </c>
      <c r="J10" s="64" t="s">
        <v>60</v>
      </c>
      <c r="K10" s="64" t="s">
        <v>61</v>
      </c>
      <c r="L10" s="232"/>
      <c r="M10" s="233"/>
      <c r="N10" s="233"/>
      <c r="O10" s="218"/>
      <c r="P10" s="219"/>
      <c r="Q10" s="220"/>
    </row>
    <row r="11" spans="1:39" ht="37.950000000000003" customHeight="1" x14ac:dyDescent="0.3">
      <c r="A11" s="230"/>
      <c r="B11" s="66">
        <v>1</v>
      </c>
      <c r="C11" s="66"/>
      <c r="D11" s="66"/>
      <c r="E11" s="65"/>
      <c r="F11" s="65"/>
      <c r="G11" s="65"/>
      <c r="H11" s="66"/>
      <c r="I11" s="66"/>
      <c r="J11" s="66"/>
      <c r="K11" s="66"/>
      <c r="L11" s="232"/>
      <c r="M11" s="233"/>
      <c r="N11" s="233"/>
      <c r="O11" s="218"/>
      <c r="P11" s="219"/>
      <c r="Q11" s="220"/>
    </row>
    <row r="12" spans="1:39" ht="31.2" customHeight="1" x14ac:dyDescent="0.3">
      <c r="A12" s="230"/>
      <c r="B12" s="66">
        <v>2</v>
      </c>
      <c r="C12" s="66"/>
      <c r="D12" s="66"/>
      <c r="E12" s="65"/>
      <c r="F12" s="65"/>
      <c r="G12" s="65"/>
      <c r="H12" s="66"/>
      <c r="I12" s="66"/>
      <c r="J12" s="66"/>
      <c r="K12" s="66"/>
      <c r="L12" s="232"/>
      <c r="M12" s="233"/>
      <c r="N12" s="233"/>
      <c r="O12" s="218"/>
      <c r="P12" s="219"/>
      <c r="Q12" s="220"/>
    </row>
    <row r="13" spans="1:39" ht="180" customHeight="1" x14ac:dyDescent="0.3">
      <c r="A13" s="230"/>
      <c r="B13" s="66">
        <v>3</v>
      </c>
      <c r="C13" s="66"/>
      <c r="D13" s="66"/>
      <c r="E13" s="65"/>
      <c r="F13" s="65"/>
      <c r="G13" s="65"/>
      <c r="H13" s="66"/>
      <c r="I13" s="66"/>
      <c r="J13" s="66"/>
      <c r="K13" s="66"/>
      <c r="L13" s="232"/>
      <c r="M13" s="233"/>
      <c r="N13" s="233"/>
      <c r="O13" s="218"/>
      <c r="P13" s="219"/>
      <c r="Q13" s="220"/>
    </row>
    <row r="14" spans="1:39" ht="21" customHeight="1" x14ac:dyDescent="0.3">
      <c r="A14" s="221" t="s">
        <v>62</v>
      </c>
      <c r="B14" s="222"/>
      <c r="C14" s="222"/>
      <c r="D14" s="222"/>
      <c r="E14" s="222"/>
      <c r="F14" s="222"/>
      <c r="G14" s="222"/>
      <c r="H14" s="222"/>
      <c r="I14" s="222"/>
      <c r="J14" s="222"/>
      <c r="K14" s="222"/>
      <c r="L14" s="223"/>
      <c r="M14" s="223"/>
      <c r="N14" s="223"/>
      <c r="O14" s="223"/>
      <c r="P14" s="223"/>
      <c r="Q14" s="224"/>
    </row>
    <row r="15" spans="1:39" s="68" customFormat="1" ht="51" customHeight="1" x14ac:dyDescent="0.3">
      <c r="A15" s="238" t="s">
        <v>63</v>
      </c>
      <c r="B15" s="240" t="s">
        <v>48</v>
      </c>
      <c r="C15" s="242" t="s">
        <v>64</v>
      </c>
      <c r="D15" s="243"/>
      <c r="E15" s="243"/>
      <c r="F15" s="243"/>
      <c r="G15" s="243"/>
      <c r="H15" s="246" t="s">
        <v>65</v>
      </c>
      <c r="I15" s="246" t="s">
        <v>66</v>
      </c>
      <c r="J15" s="247" t="s">
        <v>33</v>
      </c>
      <c r="K15" s="247"/>
      <c r="L15" s="262" t="s">
        <v>67</v>
      </c>
      <c r="M15" s="265"/>
      <c r="N15" s="265"/>
      <c r="O15" s="268">
        <v>10</v>
      </c>
      <c r="P15" s="271" t="s">
        <v>140</v>
      </c>
      <c r="Q15" s="272"/>
      <c r="R15" s="57"/>
      <c r="S15" s="57"/>
      <c r="T15" s="57"/>
      <c r="U15" s="57"/>
      <c r="V15" s="57"/>
      <c r="W15" s="57"/>
      <c r="X15" s="57"/>
      <c r="Y15" s="57"/>
      <c r="Z15" s="57"/>
      <c r="AA15" s="57"/>
      <c r="AB15" s="57"/>
      <c r="AC15" s="57"/>
      <c r="AD15" s="57"/>
      <c r="AE15" s="57"/>
      <c r="AF15" s="57"/>
      <c r="AG15" s="57"/>
      <c r="AH15" s="57"/>
      <c r="AI15" s="57"/>
      <c r="AJ15" s="57"/>
      <c r="AK15" s="57"/>
      <c r="AL15" s="57"/>
      <c r="AM15" s="57"/>
    </row>
    <row r="16" spans="1:39" s="68" customFormat="1" ht="30.6" customHeight="1" x14ac:dyDescent="0.3">
      <c r="A16" s="239"/>
      <c r="B16" s="241"/>
      <c r="C16" s="244"/>
      <c r="D16" s="245"/>
      <c r="E16" s="245"/>
      <c r="F16" s="245"/>
      <c r="G16" s="245"/>
      <c r="H16" s="246"/>
      <c r="I16" s="246"/>
      <c r="J16" s="247"/>
      <c r="K16" s="247"/>
      <c r="L16" s="263"/>
      <c r="M16" s="266"/>
      <c r="N16" s="266"/>
      <c r="O16" s="269"/>
      <c r="P16" s="273"/>
      <c r="Q16" s="274"/>
      <c r="R16" s="57"/>
      <c r="S16" s="57"/>
      <c r="T16" s="57"/>
      <c r="U16" s="57"/>
      <c r="V16" s="57"/>
      <c r="W16" s="57"/>
      <c r="X16" s="57"/>
      <c r="Y16" s="57"/>
      <c r="Z16" s="57"/>
      <c r="AA16" s="57"/>
      <c r="AB16" s="57"/>
      <c r="AC16" s="57"/>
      <c r="AD16" s="57"/>
      <c r="AE16" s="57"/>
      <c r="AF16" s="57"/>
      <c r="AG16" s="57"/>
      <c r="AH16" s="57"/>
      <c r="AI16" s="57"/>
      <c r="AJ16" s="57"/>
      <c r="AK16" s="57"/>
      <c r="AL16" s="57"/>
      <c r="AM16" s="57"/>
    </row>
    <row r="17" spans="1:39" s="68" customFormat="1" ht="30.6" customHeight="1" x14ac:dyDescent="0.3">
      <c r="A17" s="239"/>
      <c r="B17" s="277" t="s">
        <v>68</v>
      </c>
      <c r="C17" s="278"/>
      <c r="D17" s="278"/>
      <c r="E17" s="278"/>
      <c r="F17" s="278"/>
      <c r="G17" s="278"/>
      <c r="H17" s="278"/>
      <c r="I17" s="278"/>
      <c r="J17" s="278"/>
      <c r="K17" s="279"/>
      <c r="L17" s="263"/>
      <c r="M17" s="266"/>
      <c r="N17" s="266"/>
      <c r="O17" s="269"/>
      <c r="P17" s="273"/>
      <c r="Q17" s="274"/>
      <c r="R17" s="57"/>
      <c r="S17" s="57"/>
      <c r="T17" s="57"/>
      <c r="U17" s="57"/>
      <c r="V17" s="57"/>
      <c r="W17" s="57"/>
      <c r="X17" s="57"/>
      <c r="Y17" s="57"/>
      <c r="Z17" s="57"/>
      <c r="AA17" s="57"/>
      <c r="AB17" s="57"/>
      <c r="AC17" s="57"/>
      <c r="AD17" s="57"/>
      <c r="AE17" s="57"/>
      <c r="AF17" s="57"/>
      <c r="AG17" s="57"/>
      <c r="AH17" s="57"/>
      <c r="AI17" s="57"/>
      <c r="AJ17" s="57"/>
      <c r="AK17" s="57"/>
      <c r="AL17" s="57"/>
      <c r="AM17" s="57"/>
    </row>
    <row r="18" spans="1:39" s="68" customFormat="1" ht="48" customHeight="1" x14ac:dyDescent="0.3">
      <c r="A18" s="239"/>
      <c r="B18" s="69">
        <v>1</v>
      </c>
      <c r="C18" s="234" t="s">
        <v>69</v>
      </c>
      <c r="D18" s="235"/>
      <c r="E18" s="235"/>
      <c r="F18" s="235"/>
      <c r="G18" s="235"/>
      <c r="H18" s="69"/>
      <c r="I18" s="69"/>
      <c r="J18" s="236"/>
      <c r="K18" s="237"/>
      <c r="L18" s="263"/>
      <c r="M18" s="266"/>
      <c r="N18" s="266"/>
      <c r="O18" s="269"/>
      <c r="P18" s="273"/>
      <c r="Q18" s="274"/>
      <c r="R18" s="57"/>
      <c r="S18" s="57"/>
      <c r="T18" s="57"/>
      <c r="U18" s="57"/>
      <c r="V18" s="57"/>
      <c r="W18" s="57"/>
      <c r="X18" s="57"/>
      <c r="Y18" s="57"/>
      <c r="Z18" s="57"/>
      <c r="AA18" s="57"/>
      <c r="AB18" s="57"/>
      <c r="AC18" s="57"/>
      <c r="AD18" s="57"/>
      <c r="AE18" s="57"/>
      <c r="AF18" s="57"/>
      <c r="AG18" s="57"/>
      <c r="AH18" s="57"/>
      <c r="AI18" s="57"/>
      <c r="AJ18" s="57"/>
      <c r="AK18" s="57"/>
      <c r="AL18" s="57"/>
      <c r="AM18" s="57"/>
    </row>
    <row r="19" spans="1:39" s="68" customFormat="1" ht="36.6" customHeight="1" x14ac:dyDescent="0.3">
      <c r="A19" s="239"/>
      <c r="B19" s="69">
        <v>2</v>
      </c>
      <c r="C19" s="234" t="s">
        <v>133</v>
      </c>
      <c r="D19" s="235"/>
      <c r="E19" s="235"/>
      <c r="F19" s="235"/>
      <c r="G19" s="235"/>
      <c r="H19" s="69"/>
      <c r="I19" s="69"/>
      <c r="J19" s="236"/>
      <c r="K19" s="237"/>
      <c r="L19" s="263"/>
      <c r="M19" s="266"/>
      <c r="N19" s="266"/>
      <c r="O19" s="269"/>
      <c r="P19" s="273"/>
      <c r="Q19" s="274"/>
      <c r="R19" s="57"/>
      <c r="S19" s="57"/>
      <c r="T19" s="57"/>
      <c r="U19" s="57"/>
      <c r="V19" s="57"/>
      <c r="W19" s="57"/>
      <c r="X19" s="57"/>
      <c r="Y19" s="57"/>
      <c r="Z19" s="57"/>
      <c r="AA19" s="57"/>
      <c r="AB19" s="57"/>
      <c r="AC19" s="57"/>
      <c r="AD19" s="57"/>
      <c r="AE19" s="57"/>
      <c r="AF19" s="57"/>
      <c r="AG19" s="57"/>
      <c r="AH19" s="57"/>
      <c r="AI19" s="57"/>
      <c r="AJ19" s="57"/>
      <c r="AK19" s="57"/>
      <c r="AL19" s="57"/>
      <c r="AM19" s="57"/>
    </row>
    <row r="20" spans="1:39" s="68" customFormat="1" ht="47.4" customHeight="1" x14ac:dyDescent="0.3">
      <c r="A20" s="239"/>
      <c r="B20" s="69">
        <v>3</v>
      </c>
      <c r="C20" s="234" t="s">
        <v>134</v>
      </c>
      <c r="D20" s="235"/>
      <c r="E20" s="235"/>
      <c r="F20" s="235"/>
      <c r="G20" s="235"/>
      <c r="H20" s="69"/>
      <c r="I20" s="69"/>
      <c r="J20" s="236"/>
      <c r="K20" s="237"/>
      <c r="L20" s="263"/>
      <c r="M20" s="266"/>
      <c r="N20" s="266"/>
      <c r="O20" s="269"/>
      <c r="P20" s="273"/>
      <c r="Q20" s="274"/>
      <c r="R20" s="57"/>
      <c r="S20" s="57"/>
      <c r="T20" s="57"/>
      <c r="U20" s="57"/>
      <c r="V20" s="57"/>
      <c r="W20" s="57"/>
      <c r="X20" s="57"/>
      <c r="Y20" s="57"/>
      <c r="Z20" s="57"/>
      <c r="AA20" s="57"/>
      <c r="AB20" s="57"/>
      <c r="AC20" s="57"/>
      <c r="AD20" s="57"/>
      <c r="AE20" s="57"/>
      <c r="AF20" s="57"/>
      <c r="AG20" s="57"/>
      <c r="AH20" s="57"/>
      <c r="AI20" s="57"/>
      <c r="AJ20" s="57"/>
      <c r="AK20" s="57"/>
      <c r="AL20" s="57"/>
      <c r="AM20" s="57"/>
    </row>
    <row r="21" spans="1:39" s="68" customFormat="1" ht="45.6" customHeight="1" x14ac:dyDescent="0.3">
      <c r="A21" s="239"/>
      <c r="B21" s="69">
        <v>4</v>
      </c>
      <c r="C21" s="234" t="s">
        <v>70</v>
      </c>
      <c r="D21" s="235"/>
      <c r="E21" s="235"/>
      <c r="F21" s="235"/>
      <c r="G21" s="235"/>
      <c r="H21" s="69"/>
      <c r="I21" s="69"/>
      <c r="J21" s="236"/>
      <c r="K21" s="237"/>
      <c r="L21" s="263"/>
      <c r="M21" s="266"/>
      <c r="N21" s="266"/>
      <c r="O21" s="269"/>
      <c r="P21" s="273"/>
      <c r="Q21" s="274"/>
      <c r="R21" s="57"/>
      <c r="S21" s="57"/>
      <c r="T21" s="57"/>
      <c r="U21" s="57"/>
      <c r="V21" s="57"/>
      <c r="W21" s="57"/>
      <c r="X21" s="57"/>
      <c r="Y21" s="57"/>
      <c r="Z21" s="57"/>
      <c r="AA21" s="57"/>
      <c r="AB21" s="57"/>
      <c r="AC21" s="57"/>
      <c r="AD21" s="57"/>
      <c r="AE21" s="57"/>
      <c r="AF21" s="57"/>
      <c r="AG21" s="57"/>
      <c r="AH21" s="57"/>
      <c r="AI21" s="57"/>
      <c r="AJ21" s="57"/>
      <c r="AK21" s="57"/>
      <c r="AL21" s="57"/>
      <c r="AM21" s="57"/>
    </row>
    <row r="22" spans="1:39" s="68" customFormat="1" ht="30" customHeight="1" x14ac:dyDescent="0.3">
      <c r="A22" s="239"/>
      <c r="B22" s="69">
        <v>5</v>
      </c>
      <c r="C22" s="234" t="s">
        <v>136</v>
      </c>
      <c r="D22" s="235"/>
      <c r="E22" s="235"/>
      <c r="F22" s="235"/>
      <c r="G22" s="235"/>
      <c r="H22" s="69"/>
      <c r="I22" s="69"/>
      <c r="J22" s="236"/>
      <c r="K22" s="237"/>
      <c r="L22" s="263"/>
      <c r="M22" s="266"/>
      <c r="N22" s="266"/>
      <c r="O22" s="269"/>
      <c r="P22" s="273"/>
      <c r="Q22" s="274"/>
      <c r="R22" s="57"/>
      <c r="S22" s="57"/>
      <c r="T22" s="57"/>
      <c r="U22" s="57"/>
      <c r="V22" s="57"/>
      <c r="W22" s="57"/>
      <c r="X22" s="57"/>
      <c r="Y22" s="57"/>
      <c r="Z22" s="57"/>
      <c r="AA22" s="57"/>
      <c r="AB22" s="57"/>
      <c r="AC22" s="57"/>
      <c r="AD22" s="57"/>
      <c r="AE22" s="57"/>
      <c r="AF22" s="57"/>
      <c r="AG22" s="57"/>
      <c r="AH22" s="57"/>
      <c r="AI22" s="57"/>
      <c r="AJ22" s="57"/>
      <c r="AK22" s="57"/>
      <c r="AL22" s="57"/>
      <c r="AM22" s="57"/>
    </row>
    <row r="23" spans="1:39" s="68" customFormat="1" ht="45.6" customHeight="1" x14ac:dyDescent="0.3">
      <c r="A23" s="239"/>
      <c r="B23" s="69">
        <v>6</v>
      </c>
      <c r="C23" s="234" t="s">
        <v>135</v>
      </c>
      <c r="D23" s="235"/>
      <c r="E23" s="235"/>
      <c r="F23" s="235"/>
      <c r="G23" s="235"/>
      <c r="H23" s="69"/>
      <c r="I23" s="69"/>
      <c r="J23" s="236"/>
      <c r="K23" s="237"/>
      <c r="L23" s="263"/>
      <c r="M23" s="266"/>
      <c r="N23" s="266"/>
      <c r="O23" s="269"/>
      <c r="P23" s="273"/>
      <c r="Q23" s="274"/>
      <c r="R23" s="57"/>
      <c r="S23" s="57"/>
      <c r="T23" s="57"/>
      <c r="U23" s="57"/>
      <c r="V23" s="57"/>
      <c r="W23" s="57"/>
      <c r="X23" s="57"/>
      <c r="Y23" s="57"/>
      <c r="Z23" s="57"/>
      <c r="AA23" s="57"/>
      <c r="AB23" s="57"/>
      <c r="AC23" s="57"/>
      <c r="AD23" s="57"/>
      <c r="AE23" s="57"/>
      <c r="AF23" s="57"/>
      <c r="AG23" s="57"/>
      <c r="AH23" s="57"/>
      <c r="AI23" s="57"/>
      <c r="AJ23" s="57"/>
      <c r="AK23" s="57"/>
      <c r="AL23" s="57"/>
      <c r="AM23" s="57"/>
    </row>
    <row r="24" spans="1:39" s="68" customFormat="1" ht="31.95" customHeight="1" x14ac:dyDescent="0.3">
      <c r="A24" s="239"/>
      <c r="B24" s="248" t="s">
        <v>71</v>
      </c>
      <c r="C24" s="249"/>
      <c r="D24" s="249"/>
      <c r="E24" s="249"/>
      <c r="F24" s="249"/>
      <c r="G24" s="249"/>
      <c r="H24" s="249"/>
      <c r="I24" s="249"/>
      <c r="J24" s="249"/>
      <c r="K24" s="250"/>
      <c r="L24" s="263"/>
      <c r="M24" s="266"/>
      <c r="N24" s="266"/>
      <c r="O24" s="269"/>
      <c r="P24" s="273"/>
      <c r="Q24" s="274"/>
      <c r="R24" s="57"/>
      <c r="S24" s="57"/>
      <c r="T24" s="57"/>
      <c r="U24" s="57"/>
      <c r="V24" s="57"/>
      <c r="W24" s="57"/>
      <c r="X24" s="57"/>
      <c r="Y24" s="57"/>
      <c r="Z24" s="57"/>
      <c r="AA24" s="57"/>
      <c r="AB24" s="57"/>
      <c r="AC24" s="57"/>
      <c r="AD24" s="57"/>
      <c r="AE24" s="57"/>
      <c r="AF24" s="57"/>
      <c r="AG24" s="57"/>
      <c r="AH24" s="57"/>
      <c r="AI24" s="57"/>
      <c r="AJ24" s="57"/>
      <c r="AK24" s="57"/>
      <c r="AL24" s="57"/>
      <c r="AM24" s="57"/>
    </row>
    <row r="25" spans="1:39" s="68" customFormat="1" ht="45.6" customHeight="1" x14ac:dyDescent="0.3">
      <c r="A25" s="95"/>
      <c r="B25" s="67">
        <v>1</v>
      </c>
      <c r="C25" s="234" t="s">
        <v>137</v>
      </c>
      <c r="D25" s="235"/>
      <c r="E25" s="235"/>
      <c r="F25" s="235"/>
      <c r="G25" s="235"/>
      <c r="H25" s="69"/>
      <c r="I25" s="69"/>
      <c r="J25" s="70"/>
      <c r="K25" s="71"/>
      <c r="L25" s="263"/>
      <c r="M25" s="266"/>
      <c r="N25" s="266"/>
      <c r="O25" s="269"/>
      <c r="P25" s="273"/>
      <c r="Q25" s="274"/>
      <c r="R25" s="57"/>
      <c r="S25" s="57"/>
      <c r="T25" s="57"/>
      <c r="U25" s="57"/>
      <c r="V25" s="57"/>
      <c r="W25" s="57"/>
      <c r="X25" s="57"/>
      <c r="Y25" s="57"/>
      <c r="Z25" s="57"/>
      <c r="AA25" s="57"/>
      <c r="AB25" s="57"/>
      <c r="AC25" s="57"/>
      <c r="AD25" s="57"/>
      <c r="AE25" s="57"/>
      <c r="AF25" s="57"/>
      <c r="AG25" s="57"/>
      <c r="AH25" s="57"/>
      <c r="AI25" s="57"/>
      <c r="AJ25" s="57"/>
      <c r="AK25" s="57"/>
      <c r="AL25" s="57"/>
      <c r="AM25" s="57"/>
    </row>
    <row r="26" spans="1:39" s="68" customFormat="1" ht="45.6" customHeight="1" x14ac:dyDescent="0.3">
      <c r="A26" s="95"/>
      <c r="B26" s="67">
        <v>2</v>
      </c>
      <c r="C26" s="234" t="s">
        <v>138</v>
      </c>
      <c r="D26" s="235"/>
      <c r="E26" s="235"/>
      <c r="F26" s="235"/>
      <c r="G26" s="235"/>
      <c r="H26" s="69"/>
      <c r="I26" s="69"/>
      <c r="J26" s="70"/>
      <c r="K26" s="71"/>
      <c r="L26" s="263"/>
      <c r="M26" s="266"/>
      <c r="N26" s="266"/>
      <c r="O26" s="269"/>
      <c r="P26" s="273"/>
      <c r="Q26" s="274"/>
      <c r="R26" s="57"/>
      <c r="S26" s="57"/>
      <c r="T26" s="57"/>
      <c r="U26" s="57"/>
      <c r="V26" s="57"/>
      <c r="W26" s="57"/>
      <c r="X26" s="57"/>
      <c r="Y26" s="57"/>
      <c r="Z26" s="57"/>
      <c r="AA26" s="57"/>
      <c r="AB26" s="57"/>
      <c r="AC26" s="57"/>
      <c r="AD26" s="57"/>
      <c r="AE26" s="57"/>
      <c r="AF26" s="57"/>
      <c r="AG26" s="57"/>
      <c r="AH26" s="57"/>
      <c r="AI26" s="57"/>
      <c r="AJ26" s="57"/>
      <c r="AK26" s="57"/>
      <c r="AL26" s="57"/>
      <c r="AM26" s="57"/>
    </row>
    <row r="27" spans="1:39" s="68" customFormat="1" ht="61.95" customHeight="1" x14ac:dyDescent="0.3">
      <c r="A27" s="95"/>
      <c r="B27" s="67">
        <v>3</v>
      </c>
      <c r="C27" s="234" t="s">
        <v>139</v>
      </c>
      <c r="D27" s="235"/>
      <c r="E27" s="235"/>
      <c r="F27" s="235"/>
      <c r="G27" s="235"/>
      <c r="H27" s="69"/>
      <c r="I27" s="69"/>
      <c r="J27" s="70"/>
      <c r="K27" s="71"/>
      <c r="L27" s="264"/>
      <c r="M27" s="267"/>
      <c r="N27" s="267"/>
      <c r="O27" s="270"/>
      <c r="P27" s="275"/>
      <c r="Q27" s="276"/>
      <c r="R27" s="57"/>
      <c r="S27" s="57"/>
      <c r="T27" s="57"/>
      <c r="U27" s="57"/>
      <c r="V27" s="57"/>
      <c r="W27" s="57"/>
      <c r="X27" s="57"/>
      <c r="Y27" s="57"/>
      <c r="Z27" s="57"/>
      <c r="AA27" s="57"/>
      <c r="AB27" s="57"/>
      <c r="AC27" s="57"/>
      <c r="AD27" s="57"/>
      <c r="AE27" s="57"/>
      <c r="AF27" s="57"/>
      <c r="AG27" s="57"/>
      <c r="AH27" s="57"/>
      <c r="AI27" s="57"/>
      <c r="AJ27" s="57"/>
      <c r="AK27" s="57"/>
      <c r="AL27" s="57"/>
      <c r="AM27" s="57"/>
    </row>
    <row r="28" spans="1:39" ht="27" customHeight="1" x14ac:dyDescent="0.3">
      <c r="A28" s="255" t="s">
        <v>62</v>
      </c>
      <c r="B28" s="256"/>
      <c r="C28" s="256"/>
      <c r="D28" s="256"/>
      <c r="E28" s="256"/>
      <c r="F28" s="256"/>
      <c r="G28" s="256"/>
      <c r="H28" s="256"/>
      <c r="I28" s="256"/>
      <c r="J28" s="256"/>
      <c r="K28" s="256"/>
      <c r="L28" s="232"/>
      <c r="M28" s="232"/>
      <c r="N28" s="232"/>
      <c r="O28" s="232"/>
      <c r="P28" s="232"/>
      <c r="Q28" s="257"/>
    </row>
    <row r="29" spans="1:39" ht="31.95" customHeight="1" x14ac:dyDescent="0.3">
      <c r="A29" s="258" t="s">
        <v>72</v>
      </c>
      <c r="B29" s="231" t="s">
        <v>48</v>
      </c>
      <c r="C29" s="231" t="s">
        <v>73</v>
      </c>
      <c r="D29" s="231"/>
      <c r="E29" s="231"/>
      <c r="F29" s="231"/>
      <c r="G29" s="231"/>
      <c r="H29" s="260" t="s">
        <v>74</v>
      </c>
      <c r="I29" s="260"/>
      <c r="J29" s="260"/>
      <c r="K29" s="260"/>
      <c r="L29" s="261" t="s">
        <v>92</v>
      </c>
      <c r="M29" s="251"/>
      <c r="N29" s="306"/>
      <c r="O29" s="218">
        <v>10</v>
      </c>
      <c r="P29" s="309" t="s">
        <v>96</v>
      </c>
      <c r="Q29" s="310"/>
    </row>
    <row r="30" spans="1:39" ht="47.4" customHeight="1" x14ac:dyDescent="0.3">
      <c r="A30" s="259"/>
      <c r="B30" s="231"/>
      <c r="C30" s="231"/>
      <c r="D30" s="231"/>
      <c r="E30" s="231"/>
      <c r="F30" s="231"/>
      <c r="G30" s="231"/>
      <c r="H30" s="280" t="s">
        <v>75</v>
      </c>
      <c r="I30" s="280"/>
      <c r="J30" s="280" t="s">
        <v>76</v>
      </c>
      <c r="K30" s="280"/>
      <c r="L30" s="261"/>
      <c r="M30" s="251"/>
      <c r="N30" s="307"/>
      <c r="O30" s="218"/>
      <c r="P30" s="311"/>
      <c r="Q30" s="312"/>
    </row>
    <row r="31" spans="1:39" ht="39" customHeight="1" x14ac:dyDescent="0.3">
      <c r="A31" s="259"/>
      <c r="B31" s="72">
        <v>1</v>
      </c>
      <c r="C31" s="254" t="s">
        <v>77</v>
      </c>
      <c r="D31" s="254"/>
      <c r="E31" s="254"/>
      <c r="F31" s="254"/>
      <c r="G31" s="254"/>
      <c r="H31" s="252" t="s">
        <v>78</v>
      </c>
      <c r="I31" s="253"/>
      <c r="J31" s="252">
        <f>(J36+J41+J46)/3</f>
        <v>0</v>
      </c>
      <c r="K31" s="253"/>
      <c r="L31" s="261"/>
      <c r="M31" s="251"/>
      <c r="N31" s="307"/>
      <c r="O31" s="218"/>
      <c r="P31" s="311"/>
      <c r="Q31" s="312"/>
    </row>
    <row r="32" spans="1:39" ht="33.6" customHeight="1" x14ac:dyDescent="0.3">
      <c r="A32" s="259"/>
      <c r="B32" s="72">
        <v>2</v>
      </c>
      <c r="C32" s="254" t="s">
        <v>79</v>
      </c>
      <c r="D32" s="254"/>
      <c r="E32" s="254"/>
      <c r="F32" s="254"/>
      <c r="G32" s="254"/>
      <c r="H32" s="252" t="s">
        <v>78</v>
      </c>
      <c r="I32" s="253"/>
      <c r="J32" s="252">
        <f>(J37+J42+J47)/3</f>
        <v>0</v>
      </c>
      <c r="K32" s="253"/>
      <c r="L32" s="261"/>
      <c r="M32" s="251"/>
      <c r="N32" s="307"/>
      <c r="O32" s="218"/>
      <c r="P32" s="311"/>
      <c r="Q32" s="312"/>
    </row>
    <row r="33" spans="1:17" ht="31.95" customHeight="1" x14ac:dyDescent="0.3">
      <c r="A33" s="259"/>
      <c r="B33" s="72">
        <v>3</v>
      </c>
      <c r="C33" s="254" t="s">
        <v>80</v>
      </c>
      <c r="D33" s="254"/>
      <c r="E33" s="254"/>
      <c r="F33" s="254"/>
      <c r="G33" s="254"/>
      <c r="H33" s="252">
        <v>10000000</v>
      </c>
      <c r="I33" s="253"/>
      <c r="J33" s="252">
        <f>J31+J32</f>
        <v>0</v>
      </c>
      <c r="K33" s="253"/>
      <c r="L33" s="261"/>
      <c r="M33" s="251"/>
      <c r="N33" s="307"/>
      <c r="O33" s="218"/>
      <c r="P33" s="311"/>
      <c r="Q33" s="312"/>
    </row>
    <row r="34" spans="1:17" ht="30" customHeight="1" x14ac:dyDescent="0.3">
      <c r="A34" s="229" t="s">
        <v>81</v>
      </c>
      <c r="B34" s="231" t="s">
        <v>48</v>
      </c>
      <c r="C34" s="231" t="s">
        <v>73</v>
      </c>
      <c r="D34" s="231"/>
      <c r="E34" s="231"/>
      <c r="F34" s="231"/>
      <c r="G34" s="231"/>
      <c r="H34" s="280" t="s">
        <v>82</v>
      </c>
      <c r="I34" s="280"/>
      <c r="J34" s="280"/>
      <c r="K34" s="280"/>
      <c r="L34" s="261" t="s">
        <v>93</v>
      </c>
      <c r="M34" s="251"/>
      <c r="N34" s="307"/>
      <c r="O34" s="218"/>
      <c r="P34" s="311"/>
      <c r="Q34" s="312"/>
    </row>
    <row r="35" spans="1:17" ht="29.4" customHeight="1" x14ac:dyDescent="0.3">
      <c r="A35" s="230"/>
      <c r="B35" s="231"/>
      <c r="C35" s="231"/>
      <c r="D35" s="231"/>
      <c r="E35" s="231"/>
      <c r="F35" s="231"/>
      <c r="G35" s="231"/>
      <c r="H35" s="280" t="s">
        <v>83</v>
      </c>
      <c r="I35" s="280"/>
      <c r="J35" s="280" t="s">
        <v>76</v>
      </c>
      <c r="K35" s="280"/>
      <c r="L35" s="261"/>
      <c r="M35" s="251"/>
      <c r="N35" s="307"/>
      <c r="O35" s="218"/>
      <c r="P35" s="311"/>
      <c r="Q35" s="312"/>
    </row>
    <row r="36" spans="1:17" ht="28.95" customHeight="1" x14ac:dyDescent="0.3">
      <c r="A36" s="230"/>
      <c r="B36" s="72">
        <v>1</v>
      </c>
      <c r="C36" s="254" t="s">
        <v>77</v>
      </c>
      <c r="D36" s="254"/>
      <c r="E36" s="254"/>
      <c r="F36" s="254"/>
      <c r="G36" s="254"/>
      <c r="H36" s="252" t="s">
        <v>78</v>
      </c>
      <c r="I36" s="253"/>
      <c r="J36" s="252"/>
      <c r="K36" s="253"/>
      <c r="L36" s="261"/>
      <c r="M36" s="251"/>
      <c r="N36" s="307"/>
      <c r="O36" s="218"/>
      <c r="P36" s="311"/>
      <c r="Q36" s="312"/>
    </row>
    <row r="37" spans="1:17" ht="31.95" customHeight="1" x14ac:dyDescent="0.3">
      <c r="A37" s="230"/>
      <c r="B37" s="72">
        <v>2</v>
      </c>
      <c r="C37" s="254" t="s">
        <v>79</v>
      </c>
      <c r="D37" s="254"/>
      <c r="E37" s="254"/>
      <c r="F37" s="254"/>
      <c r="G37" s="254"/>
      <c r="H37" s="252" t="s">
        <v>78</v>
      </c>
      <c r="I37" s="253"/>
      <c r="J37" s="252"/>
      <c r="K37" s="253"/>
      <c r="L37" s="261"/>
      <c r="M37" s="251"/>
      <c r="N37" s="307"/>
      <c r="O37" s="218"/>
      <c r="P37" s="311"/>
      <c r="Q37" s="312"/>
    </row>
    <row r="38" spans="1:17" ht="43.95" customHeight="1" x14ac:dyDescent="0.3">
      <c r="A38" s="230"/>
      <c r="B38" s="72">
        <v>3</v>
      </c>
      <c r="C38" s="254" t="s">
        <v>80</v>
      </c>
      <c r="D38" s="254"/>
      <c r="E38" s="254"/>
      <c r="F38" s="254"/>
      <c r="G38" s="254"/>
      <c r="H38" s="252">
        <v>10000000</v>
      </c>
      <c r="I38" s="253"/>
      <c r="J38" s="252">
        <f>J36+J37</f>
        <v>0</v>
      </c>
      <c r="K38" s="253"/>
      <c r="L38" s="261"/>
      <c r="M38" s="251"/>
      <c r="N38" s="307"/>
      <c r="O38" s="218"/>
      <c r="P38" s="311"/>
      <c r="Q38" s="312"/>
    </row>
    <row r="39" spans="1:17" ht="31.95" customHeight="1" x14ac:dyDescent="0.3">
      <c r="A39" s="229" t="s">
        <v>84</v>
      </c>
      <c r="B39" s="231" t="s">
        <v>48</v>
      </c>
      <c r="C39" s="231" t="s">
        <v>73</v>
      </c>
      <c r="D39" s="231"/>
      <c r="E39" s="231"/>
      <c r="F39" s="231"/>
      <c r="G39" s="231"/>
      <c r="H39" s="280" t="s">
        <v>85</v>
      </c>
      <c r="I39" s="280"/>
      <c r="J39" s="280"/>
      <c r="K39" s="280"/>
      <c r="L39" s="261" t="s">
        <v>94</v>
      </c>
      <c r="M39" s="251"/>
      <c r="N39" s="307"/>
      <c r="O39" s="218"/>
      <c r="P39" s="311"/>
      <c r="Q39" s="312"/>
    </row>
    <row r="40" spans="1:17" ht="27.6" customHeight="1" x14ac:dyDescent="0.3">
      <c r="A40" s="230"/>
      <c r="B40" s="231"/>
      <c r="C40" s="231"/>
      <c r="D40" s="231"/>
      <c r="E40" s="231"/>
      <c r="F40" s="231"/>
      <c r="G40" s="231"/>
      <c r="H40" s="280" t="s">
        <v>83</v>
      </c>
      <c r="I40" s="280"/>
      <c r="J40" s="280" t="s">
        <v>76</v>
      </c>
      <c r="K40" s="280"/>
      <c r="L40" s="261"/>
      <c r="M40" s="251"/>
      <c r="N40" s="307"/>
      <c r="O40" s="218"/>
      <c r="P40" s="311"/>
      <c r="Q40" s="312"/>
    </row>
    <row r="41" spans="1:17" ht="35.4" customHeight="1" x14ac:dyDescent="0.3">
      <c r="A41" s="230"/>
      <c r="B41" s="72">
        <v>1</v>
      </c>
      <c r="C41" s="254" t="s">
        <v>77</v>
      </c>
      <c r="D41" s="254"/>
      <c r="E41" s="254"/>
      <c r="F41" s="254"/>
      <c r="G41" s="254"/>
      <c r="H41" s="252" t="s">
        <v>78</v>
      </c>
      <c r="I41" s="253"/>
      <c r="J41" s="252"/>
      <c r="K41" s="253"/>
      <c r="L41" s="261"/>
      <c r="M41" s="251"/>
      <c r="N41" s="307"/>
      <c r="O41" s="218"/>
      <c r="P41" s="311"/>
      <c r="Q41" s="312"/>
    </row>
    <row r="42" spans="1:17" ht="37.950000000000003" customHeight="1" x14ac:dyDescent="0.3">
      <c r="A42" s="230"/>
      <c r="B42" s="72">
        <v>2</v>
      </c>
      <c r="C42" s="254" t="s">
        <v>79</v>
      </c>
      <c r="D42" s="254"/>
      <c r="E42" s="254"/>
      <c r="F42" s="254"/>
      <c r="G42" s="254"/>
      <c r="H42" s="252" t="s">
        <v>78</v>
      </c>
      <c r="I42" s="253"/>
      <c r="J42" s="252"/>
      <c r="K42" s="253"/>
      <c r="L42" s="261"/>
      <c r="M42" s="251"/>
      <c r="N42" s="307"/>
      <c r="O42" s="218"/>
      <c r="P42" s="311"/>
      <c r="Q42" s="312"/>
    </row>
    <row r="43" spans="1:17" ht="33.6" customHeight="1" x14ac:dyDescent="0.3">
      <c r="A43" s="230"/>
      <c r="B43" s="72">
        <v>3</v>
      </c>
      <c r="C43" s="254" t="s">
        <v>80</v>
      </c>
      <c r="D43" s="254"/>
      <c r="E43" s="254"/>
      <c r="F43" s="254"/>
      <c r="G43" s="254"/>
      <c r="H43" s="252">
        <v>10000000</v>
      </c>
      <c r="I43" s="253"/>
      <c r="J43" s="252">
        <f>J41+J42</f>
        <v>0</v>
      </c>
      <c r="K43" s="253"/>
      <c r="L43" s="261"/>
      <c r="M43" s="251"/>
      <c r="N43" s="307"/>
      <c r="O43" s="218"/>
      <c r="P43" s="311"/>
      <c r="Q43" s="312"/>
    </row>
    <row r="44" spans="1:17" ht="27" customHeight="1" x14ac:dyDescent="0.3">
      <c r="A44" s="229" t="s">
        <v>86</v>
      </c>
      <c r="B44" s="231" t="s">
        <v>48</v>
      </c>
      <c r="C44" s="231" t="s">
        <v>73</v>
      </c>
      <c r="D44" s="231"/>
      <c r="E44" s="231"/>
      <c r="F44" s="231"/>
      <c r="G44" s="231"/>
      <c r="H44" s="280" t="s">
        <v>87</v>
      </c>
      <c r="I44" s="280"/>
      <c r="J44" s="280"/>
      <c r="K44" s="280"/>
      <c r="L44" s="261" t="s">
        <v>95</v>
      </c>
      <c r="M44" s="251"/>
      <c r="N44" s="307"/>
      <c r="O44" s="218"/>
      <c r="P44" s="311"/>
      <c r="Q44" s="312"/>
    </row>
    <row r="45" spans="1:17" ht="30.6" customHeight="1" x14ac:dyDescent="0.3">
      <c r="A45" s="230"/>
      <c r="B45" s="231"/>
      <c r="C45" s="231"/>
      <c r="D45" s="231"/>
      <c r="E45" s="231"/>
      <c r="F45" s="231"/>
      <c r="G45" s="231"/>
      <c r="H45" s="280" t="s">
        <v>83</v>
      </c>
      <c r="I45" s="280"/>
      <c r="J45" s="280" t="s">
        <v>76</v>
      </c>
      <c r="K45" s="280"/>
      <c r="L45" s="261"/>
      <c r="M45" s="251"/>
      <c r="N45" s="307"/>
      <c r="O45" s="218"/>
      <c r="P45" s="311"/>
      <c r="Q45" s="312"/>
    </row>
    <row r="46" spans="1:17" ht="35.4" customHeight="1" x14ac:dyDescent="0.3">
      <c r="A46" s="230"/>
      <c r="B46" s="72">
        <v>1</v>
      </c>
      <c r="C46" s="254" t="s">
        <v>77</v>
      </c>
      <c r="D46" s="254"/>
      <c r="E46" s="254"/>
      <c r="F46" s="254"/>
      <c r="G46" s="254"/>
      <c r="H46" s="252" t="s">
        <v>78</v>
      </c>
      <c r="I46" s="253"/>
      <c r="J46" s="252"/>
      <c r="K46" s="253"/>
      <c r="L46" s="261"/>
      <c r="M46" s="251"/>
      <c r="N46" s="307"/>
      <c r="O46" s="218"/>
      <c r="P46" s="311"/>
      <c r="Q46" s="312"/>
    </row>
    <row r="47" spans="1:17" ht="29.4" customHeight="1" x14ac:dyDescent="0.3">
      <c r="A47" s="230"/>
      <c r="B47" s="72">
        <v>2</v>
      </c>
      <c r="C47" s="254" t="s">
        <v>79</v>
      </c>
      <c r="D47" s="254"/>
      <c r="E47" s="254"/>
      <c r="F47" s="254"/>
      <c r="G47" s="254"/>
      <c r="H47" s="252" t="s">
        <v>78</v>
      </c>
      <c r="I47" s="253"/>
      <c r="J47" s="252"/>
      <c r="K47" s="253"/>
      <c r="L47" s="261"/>
      <c r="M47" s="251"/>
      <c r="N47" s="307"/>
      <c r="O47" s="218"/>
      <c r="P47" s="311"/>
      <c r="Q47" s="312"/>
    </row>
    <row r="48" spans="1:17" ht="34.200000000000003" customHeight="1" x14ac:dyDescent="0.3">
      <c r="A48" s="230"/>
      <c r="B48" s="72">
        <v>3</v>
      </c>
      <c r="C48" s="254" t="s">
        <v>80</v>
      </c>
      <c r="D48" s="254"/>
      <c r="E48" s="254"/>
      <c r="F48" s="254"/>
      <c r="G48" s="254"/>
      <c r="H48" s="252">
        <v>10000000</v>
      </c>
      <c r="I48" s="253"/>
      <c r="J48" s="252">
        <f>J46+J47</f>
        <v>0</v>
      </c>
      <c r="K48" s="253"/>
      <c r="L48" s="261"/>
      <c r="M48" s="251"/>
      <c r="N48" s="308"/>
      <c r="O48" s="218"/>
      <c r="P48" s="313"/>
      <c r="Q48" s="314"/>
    </row>
    <row r="49" spans="1:17" ht="21.6" customHeight="1" thickBot="1" x14ac:dyDescent="0.35">
      <c r="A49" s="291" t="s">
        <v>62</v>
      </c>
      <c r="B49" s="292"/>
      <c r="C49" s="292"/>
      <c r="D49" s="292"/>
      <c r="E49" s="292"/>
      <c r="F49" s="292"/>
      <c r="G49" s="292"/>
      <c r="H49" s="292"/>
      <c r="I49" s="292"/>
      <c r="J49" s="292"/>
      <c r="K49" s="292"/>
      <c r="L49" s="293"/>
      <c r="M49" s="293"/>
      <c r="N49" s="293"/>
      <c r="O49" s="293"/>
      <c r="P49" s="293"/>
      <c r="Q49" s="294"/>
    </row>
    <row r="50" spans="1:17" ht="21.6" customHeight="1" thickBot="1" x14ac:dyDescent="0.35"/>
    <row r="51" spans="1:17" ht="28.95" customHeight="1" x14ac:dyDescent="0.3">
      <c r="A51" s="295" t="s">
        <v>88</v>
      </c>
      <c r="B51" s="296"/>
      <c r="C51" s="296"/>
      <c r="D51" s="296"/>
      <c r="E51" s="296"/>
      <c r="F51" s="296"/>
      <c r="G51" s="296"/>
      <c r="H51" s="296"/>
      <c r="I51" s="296"/>
      <c r="J51" s="296"/>
      <c r="K51" s="296"/>
      <c r="L51" s="296"/>
      <c r="M51" s="296"/>
      <c r="N51" s="296"/>
      <c r="O51" s="296"/>
      <c r="P51" s="296"/>
      <c r="Q51" s="297"/>
    </row>
    <row r="52" spans="1:17" ht="59.4" customHeight="1" x14ac:dyDescent="0.3">
      <c r="A52" s="298" t="s">
        <v>62</v>
      </c>
      <c r="B52" s="299"/>
      <c r="C52" s="299"/>
      <c r="D52" s="299"/>
      <c r="E52" s="299"/>
      <c r="F52" s="299"/>
      <c r="G52" s="299"/>
      <c r="H52" s="299"/>
      <c r="I52" s="299"/>
      <c r="J52" s="299"/>
      <c r="K52" s="299"/>
      <c r="L52" s="299"/>
      <c r="M52" s="300"/>
      <c r="N52" s="73" t="s">
        <v>45</v>
      </c>
      <c r="O52" s="73" t="s">
        <v>46</v>
      </c>
      <c r="P52" s="301"/>
      <c r="Q52" s="302"/>
    </row>
    <row r="53" spans="1:17" ht="23.4" customHeight="1" x14ac:dyDescent="0.3">
      <c r="A53" s="303"/>
      <c r="B53" s="304"/>
      <c r="C53" s="304"/>
      <c r="D53" s="304"/>
      <c r="E53" s="304"/>
      <c r="F53" s="304"/>
      <c r="G53" s="304"/>
      <c r="H53" s="304"/>
      <c r="I53" s="304"/>
      <c r="J53" s="304"/>
      <c r="K53" s="304"/>
      <c r="L53" s="304"/>
      <c r="M53" s="305"/>
      <c r="N53" s="73">
        <v>0</v>
      </c>
      <c r="O53" s="73">
        <f>SUM(O9:O49)</f>
        <v>40</v>
      </c>
      <c r="P53" s="301"/>
      <c r="Q53" s="302"/>
    </row>
    <row r="54" spans="1:17" ht="36" customHeight="1" x14ac:dyDescent="0.3">
      <c r="A54" s="74" t="s">
        <v>89</v>
      </c>
      <c r="B54" s="281"/>
      <c r="C54" s="282"/>
      <c r="D54" s="282"/>
      <c r="E54" s="282"/>
      <c r="F54" s="282"/>
      <c r="G54" s="282"/>
      <c r="H54" s="282"/>
      <c r="I54" s="282"/>
      <c r="J54" s="282"/>
      <c r="K54" s="282"/>
      <c r="L54" s="282"/>
      <c r="M54" s="282"/>
      <c r="N54" s="282"/>
      <c r="O54" s="282"/>
      <c r="P54" s="282"/>
      <c r="Q54" s="283"/>
    </row>
    <row r="55" spans="1:17" ht="31.95" customHeight="1" x14ac:dyDescent="0.3">
      <c r="A55" s="75" t="s">
        <v>90</v>
      </c>
      <c r="B55" s="284"/>
      <c r="C55" s="285"/>
      <c r="D55" s="285"/>
      <c r="E55" s="285"/>
      <c r="F55" s="285"/>
      <c r="G55" s="285"/>
      <c r="H55" s="285"/>
      <c r="I55" s="285"/>
      <c r="J55" s="285"/>
      <c r="K55" s="285"/>
      <c r="L55" s="285"/>
      <c r="M55" s="285"/>
      <c r="N55" s="285"/>
      <c r="O55" s="285"/>
      <c r="P55" s="285"/>
      <c r="Q55" s="286"/>
    </row>
    <row r="56" spans="1:17" ht="31.95" customHeight="1" thickBot="1" x14ac:dyDescent="0.35">
      <c r="A56" s="76" t="s">
        <v>91</v>
      </c>
      <c r="B56" s="287"/>
      <c r="C56" s="288"/>
      <c r="D56" s="288"/>
      <c r="E56" s="288"/>
      <c r="F56" s="288"/>
      <c r="G56" s="288"/>
      <c r="H56" s="288"/>
      <c r="I56" s="288"/>
      <c r="J56" s="288"/>
      <c r="K56" s="288"/>
      <c r="L56" s="288"/>
      <c r="M56" s="288"/>
      <c r="N56" s="288"/>
      <c r="O56" s="288"/>
      <c r="P56" s="288"/>
      <c r="Q56" s="289"/>
    </row>
    <row r="57" spans="1:17" s="57" customFormat="1" ht="59.4" customHeight="1" x14ac:dyDescent="0.3">
      <c r="A57" s="290"/>
      <c r="B57" s="290"/>
      <c r="C57" s="290"/>
      <c r="D57" s="290"/>
      <c r="E57" s="290"/>
      <c r="F57" s="290"/>
      <c r="G57" s="290"/>
      <c r="H57" s="290"/>
      <c r="I57" s="290"/>
      <c r="J57" s="290"/>
      <c r="K57" s="290"/>
      <c r="L57" s="290"/>
      <c r="M57" s="290"/>
      <c r="N57" s="290"/>
      <c r="O57" s="290"/>
      <c r="P57" s="290"/>
      <c r="Q57" s="290"/>
    </row>
    <row r="58" spans="1:17" s="57" customFormat="1" ht="59.4" customHeight="1" x14ac:dyDescent="0.3">
      <c r="A58" s="60"/>
      <c r="B58" s="60"/>
      <c r="C58" s="60"/>
      <c r="D58" s="60"/>
      <c r="E58" s="60"/>
      <c r="F58" s="60"/>
      <c r="G58" s="60"/>
      <c r="H58" s="60"/>
      <c r="I58" s="60"/>
      <c r="J58" s="60"/>
      <c r="K58" s="60"/>
      <c r="L58" s="60"/>
      <c r="M58" s="60"/>
      <c r="N58" s="60"/>
      <c r="O58" s="77"/>
      <c r="P58" s="77"/>
      <c r="Q58" s="60"/>
    </row>
  </sheetData>
  <mergeCells count="133">
    <mergeCell ref="O1:Q1"/>
    <mergeCell ref="A44:A48"/>
    <mergeCell ref="B44:B45"/>
    <mergeCell ref="C44:G45"/>
    <mergeCell ref="H44:K44"/>
    <mergeCell ref="B54:Q54"/>
    <mergeCell ref="B55:Q55"/>
    <mergeCell ref="B56:Q56"/>
    <mergeCell ref="A57:Q57"/>
    <mergeCell ref="A49:Q49"/>
    <mergeCell ref="A51:Q51"/>
    <mergeCell ref="A52:M52"/>
    <mergeCell ref="P52:Q52"/>
    <mergeCell ref="A53:M53"/>
    <mergeCell ref="P53:Q53"/>
    <mergeCell ref="N29:N48"/>
    <mergeCell ref="O29:O48"/>
    <mergeCell ref="P29:Q48"/>
    <mergeCell ref="H30:I30"/>
    <mergeCell ref="J30:K30"/>
    <mergeCell ref="C31:G31"/>
    <mergeCell ref="H31:I31"/>
    <mergeCell ref="J31:K31"/>
    <mergeCell ref="C32:G32"/>
    <mergeCell ref="A39:A43"/>
    <mergeCell ref="B39:B40"/>
    <mergeCell ref="C39:G40"/>
    <mergeCell ref="H39:K39"/>
    <mergeCell ref="L39:L43"/>
    <mergeCell ref="H43:I43"/>
    <mergeCell ref="J43:K43"/>
    <mergeCell ref="L34:L38"/>
    <mergeCell ref="A34:A38"/>
    <mergeCell ref="B34:B35"/>
    <mergeCell ref="C34:G35"/>
    <mergeCell ref="H34:K34"/>
    <mergeCell ref="C38:G38"/>
    <mergeCell ref="H38:I38"/>
    <mergeCell ref="L44:L48"/>
    <mergeCell ref="H45:I45"/>
    <mergeCell ref="J45:K45"/>
    <mergeCell ref="C46:G46"/>
    <mergeCell ref="H46:I46"/>
    <mergeCell ref="H40:I40"/>
    <mergeCell ref="J40:K40"/>
    <mergeCell ref="C41:G41"/>
    <mergeCell ref="H41:I41"/>
    <mergeCell ref="J41:K41"/>
    <mergeCell ref="C42:G42"/>
    <mergeCell ref="H42:I42"/>
    <mergeCell ref="J42:K42"/>
    <mergeCell ref="C43:G43"/>
    <mergeCell ref="J46:K46"/>
    <mergeCell ref="C47:G47"/>
    <mergeCell ref="M29:M33"/>
    <mergeCell ref="L15:L27"/>
    <mergeCell ref="M15:M27"/>
    <mergeCell ref="N15:N27"/>
    <mergeCell ref="O15:O27"/>
    <mergeCell ref="P15:Q27"/>
    <mergeCell ref="B17:K17"/>
    <mergeCell ref="C18:G18"/>
    <mergeCell ref="M34:M38"/>
    <mergeCell ref="H35:I35"/>
    <mergeCell ref="J35:K35"/>
    <mergeCell ref="C36:G36"/>
    <mergeCell ref="H36:I36"/>
    <mergeCell ref="J36:K36"/>
    <mergeCell ref="C37:G37"/>
    <mergeCell ref="H37:I37"/>
    <mergeCell ref="J37:K37"/>
    <mergeCell ref="J38:K38"/>
    <mergeCell ref="H32:I32"/>
    <mergeCell ref="J32:K32"/>
    <mergeCell ref="C33:G33"/>
    <mergeCell ref="H33:I33"/>
    <mergeCell ref="J33:K33"/>
    <mergeCell ref="C22:G22"/>
    <mergeCell ref="A15:A24"/>
    <mergeCell ref="B15:B16"/>
    <mergeCell ref="C15:G16"/>
    <mergeCell ref="H15:H16"/>
    <mergeCell ref="I15:I16"/>
    <mergeCell ref="J15:K16"/>
    <mergeCell ref="C21:G21"/>
    <mergeCell ref="B24:K24"/>
    <mergeCell ref="M44:M48"/>
    <mergeCell ref="M39:M43"/>
    <mergeCell ref="H47:I47"/>
    <mergeCell ref="J47:K47"/>
    <mergeCell ref="C48:G48"/>
    <mergeCell ref="H48:I48"/>
    <mergeCell ref="J48:K48"/>
    <mergeCell ref="C25:G25"/>
    <mergeCell ref="C26:G26"/>
    <mergeCell ref="C27:G27"/>
    <mergeCell ref="A28:Q28"/>
    <mergeCell ref="A29:A33"/>
    <mergeCell ref="B29:B30"/>
    <mergeCell ref="C29:G30"/>
    <mergeCell ref="H29:K29"/>
    <mergeCell ref="L29:L33"/>
    <mergeCell ref="C23:G23"/>
    <mergeCell ref="J19:K19"/>
    <mergeCell ref="J20:K20"/>
    <mergeCell ref="J21:K21"/>
    <mergeCell ref="J22:K22"/>
    <mergeCell ref="J23:K23"/>
    <mergeCell ref="J18:K18"/>
    <mergeCell ref="C19:G19"/>
    <mergeCell ref="C20:G20"/>
    <mergeCell ref="A2:Q2"/>
    <mergeCell ref="A3:Q3"/>
    <mergeCell ref="A4:Q4"/>
    <mergeCell ref="A5:P5"/>
    <mergeCell ref="B6:Q6"/>
    <mergeCell ref="A7:Q7"/>
    <mergeCell ref="O9:O13"/>
    <mergeCell ref="P9:Q13"/>
    <mergeCell ref="A14:Q14"/>
    <mergeCell ref="B8:L8"/>
    <mergeCell ref="P8:Q8"/>
    <mergeCell ref="A9:A13"/>
    <mergeCell ref="B9:B10"/>
    <mergeCell ref="C9:D9"/>
    <mergeCell ref="E9:E10"/>
    <mergeCell ref="F9:F10"/>
    <mergeCell ref="G9:G10"/>
    <mergeCell ref="H9:H10"/>
    <mergeCell ref="I9:K9"/>
    <mergeCell ref="L9:L13"/>
    <mergeCell ref="M9:M13"/>
    <mergeCell ref="N9:N13"/>
  </mergeCells>
  <pageMargins left="0.7" right="0.7" top="0.75" bottom="0.75" header="0.3" footer="0.3"/>
  <pageSetup paperSize="9" scale="2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dimension ref="A1:IP77"/>
  <sheetViews>
    <sheetView showGridLines="0" topLeftCell="A10" zoomScaleNormal="100" zoomScaleSheetLayoutView="85" workbookViewId="0">
      <selection activeCell="B10" sqref="B10:B12"/>
    </sheetView>
  </sheetViews>
  <sheetFormatPr defaultColWidth="9.109375" defaultRowHeight="21" x14ac:dyDescent="0.4"/>
  <cols>
    <col min="1" max="1" width="5.33203125" style="2" customWidth="1"/>
    <col min="2" max="2" width="66" style="1" customWidth="1"/>
    <col min="3" max="3" width="12.88671875" style="1" customWidth="1"/>
    <col min="4" max="4" width="12" style="1" customWidth="1"/>
    <col min="5" max="5" width="17.33203125" style="5" customWidth="1"/>
    <col min="6" max="6" width="18.44140625" style="5" customWidth="1"/>
    <col min="7" max="7" width="20.6640625" style="1" customWidth="1"/>
    <col min="8" max="8" width="25.44140625" style="1" customWidth="1"/>
    <col min="9" max="16384" width="9.109375" style="1"/>
  </cols>
  <sheetData>
    <row r="1" spans="1:8" x14ac:dyDescent="0.4">
      <c r="G1" s="346" t="s">
        <v>0</v>
      </c>
      <c r="H1" s="346"/>
    </row>
    <row r="2" spans="1:8" x14ac:dyDescent="0.4">
      <c r="B2" s="179" t="s">
        <v>1</v>
      </c>
      <c r="C2" s="179"/>
      <c r="D2" s="179"/>
      <c r="E2" s="179"/>
      <c r="F2" s="179"/>
      <c r="G2" s="179"/>
      <c r="H2" s="179"/>
    </row>
    <row r="4" spans="1:8" ht="29.25" customHeight="1" x14ac:dyDescent="0.4">
      <c r="A4" s="347" t="s">
        <v>26</v>
      </c>
      <c r="B4" s="347"/>
      <c r="C4" s="347"/>
      <c r="D4" s="347"/>
      <c r="E4" s="347"/>
      <c r="F4" s="347"/>
      <c r="G4" s="347"/>
      <c r="H4" s="16"/>
    </row>
    <row r="5" spans="1:8" ht="20.25" customHeight="1" x14ac:dyDescent="0.4">
      <c r="A5" s="348" t="s">
        <v>2</v>
      </c>
      <c r="B5" s="349"/>
      <c r="C5" s="326" t="s">
        <v>3</v>
      </c>
      <c r="D5" s="326"/>
      <c r="E5" s="326"/>
      <c r="F5" s="326"/>
      <c r="G5" s="326"/>
      <c r="H5" s="326"/>
    </row>
    <row r="6" spans="1:8" ht="20.25" customHeight="1" x14ac:dyDescent="0.4">
      <c r="A6" s="350"/>
      <c r="B6" s="351"/>
      <c r="C6" s="326" t="s">
        <v>4</v>
      </c>
      <c r="D6" s="326"/>
      <c r="E6" s="326"/>
      <c r="F6" s="326"/>
      <c r="G6" s="326"/>
      <c r="H6" s="326"/>
    </row>
    <row r="7" spans="1:8" ht="25.95" customHeight="1" x14ac:dyDescent="0.4">
      <c r="A7" s="352"/>
      <c r="B7" s="353"/>
      <c r="C7" s="326" t="s">
        <v>5</v>
      </c>
      <c r="D7" s="326"/>
      <c r="E7" s="326"/>
      <c r="F7" s="326"/>
      <c r="G7" s="326"/>
      <c r="H7" s="326"/>
    </row>
    <row r="8" spans="1:8" ht="34.950000000000003" customHeight="1" x14ac:dyDescent="0.4">
      <c r="A8" s="324" t="s">
        <v>6</v>
      </c>
      <c r="B8" s="325"/>
      <c r="C8" s="326" t="s">
        <v>7</v>
      </c>
      <c r="D8" s="326"/>
      <c r="E8" s="326"/>
      <c r="F8" s="326"/>
      <c r="G8" s="326"/>
      <c r="H8" s="326"/>
    </row>
    <row r="9" spans="1:8" ht="57" customHeight="1" thickBot="1" x14ac:dyDescent="0.45">
      <c r="A9" s="327" t="s">
        <v>27</v>
      </c>
      <c r="B9" s="327"/>
      <c r="C9" s="327"/>
      <c r="D9" s="327"/>
      <c r="E9" s="327"/>
      <c r="F9" s="327"/>
      <c r="G9" s="327"/>
      <c r="H9" s="327"/>
    </row>
    <row r="10" spans="1:8" ht="20.25" customHeight="1" x14ac:dyDescent="0.4">
      <c r="A10" s="328" t="s">
        <v>8</v>
      </c>
      <c r="B10" s="331" t="s">
        <v>9</v>
      </c>
      <c r="C10" s="334" t="s">
        <v>10</v>
      </c>
      <c r="D10" s="335"/>
      <c r="E10" s="340" t="s">
        <v>11</v>
      </c>
      <c r="F10" s="343" t="s">
        <v>12</v>
      </c>
      <c r="G10" s="335" t="s">
        <v>13</v>
      </c>
      <c r="H10" s="335" t="s">
        <v>28</v>
      </c>
    </row>
    <row r="11" spans="1:8" x14ac:dyDescent="0.4">
      <c r="A11" s="329"/>
      <c r="B11" s="332"/>
      <c r="C11" s="336"/>
      <c r="D11" s="337"/>
      <c r="E11" s="341"/>
      <c r="F11" s="344"/>
      <c r="G11" s="337"/>
      <c r="H11" s="337"/>
    </row>
    <row r="12" spans="1:8" s="3" customFormat="1" ht="29.4" customHeight="1" x14ac:dyDescent="0.4">
      <c r="A12" s="329"/>
      <c r="B12" s="333"/>
      <c r="C12" s="338"/>
      <c r="D12" s="339"/>
      <c r="E12" s="341"/>
      <c r="F12" s="344"/>
      <c r="G12" s="339"/>
      <c r="H12" s="339"/>
    </row>
    <row r="13" spans="1:8" s="4" customFormat="1" ht="43.95" customHeight="1" thickBot="1" x14ac:dyDescent="0.45">
      <c r="A13" s="330"/>
      <c r="B13" s="17" t="s">
        <v>14</v>
      </c>
      <c r="C13" s="28" t="s">
        <v>15</v>
      </c>
      <c r="D13" s="18" t="s">
        <v>16</v>
      </c>
      <c r="E13" s="342"/>
      <c r="F13" s="345"/>
      <c r="G13" s="36" t="s">
        <v>16</v>
      </c>
      <c r="H13" s="18" t="s">
        <v>16</v>
      </c>
    </row>
    <row r="14" spans="1:8" s="4" customFormat="1" x14ac:dyDescent="0.4">
      <c r="A14" s="19">
        <v>1</v>
      </c>
      <c r="B14" s="20"/>
      <c r="C14" s="29"/>
      <c r="D14" s="21"/>
      <c r="E14" s="26"/>
      <c r="F14" s="37">
        <f>D14*E14</f>
        <v>0</v>
      </c>
      <c r="G14" s="21"/>
      <c r="H14" s="21"/>
    </row>
    <row r="15" spans="1:8" s="4" customFormat="1" x14ac:dyDescent="0.4">
      <c r="A15" s="22">
        <v>2</v>
      </c>
      <c r="B15" s="14"/>
      <c r="C15" s="30"/>
      <c r="D15" s="23"/>
      <c r="E15" s="27"/>
      <c r="F15" s="31">
        <f t="shared" ref="F15:F23" si="0">D15*E15</f>
        <v>0</v>
      </c>
      <c r="G15" s="23"/>
      <c r="H15" s="23"/>
    </row>
    <row r="16" spans="1:8" s="4" customFormat="1" x14ac:dyDescent="0.4">
      <c r="A16" s="22">
        <v>3</v>
      </c>
      <c r="B16" s="14"/>
      <c r="C16" s="30"/>
      <c r="D16" s="23"/>
      <c r="E16" s="27"/>
      <c r="F16" s="31">
        <f>D16*E16</f>
        <v>0</v>
      </c>
      <c r="G16" s="23"/>
      <c r="H16" s="23"/>
    </row>
    <row r="17" spans="1:9" s="4" customFormat="1" x14ac:dyDescent="0.4">
      <c r="A17" s="22">
        <v>4</v>
      </c>
      <c r="B17" s="14"/>
      <c r="C17" s="30"/>
      <c r="D17" s="23"/>
      <c r="E17" s="27"/>
      <c r="F17" s="31">
        <f t="shared" si="0"/>
        <v>0</v>
      </c>
      <c r="G17" s="23"/>
      <c r="H17" s="23"/>
    </row>
    <row r="18" spans="1:9" s="4" customFormat="1" x14ac:dyDescent="0.4">
      <c r="A18" s="22">
        <v>5</v>
      </c>
      <c r="B18" s="14"/>
      <c r="C18" s="30"/>
      <c r="D18" s="23"/>
      <c r="E18" s="27"/>
      <c r="F18" s="31">
        <f t="shared" si="0"/>
        <v>0</v>
      </c>
      <c r="G18" s="23"/>
      <c r="H18" s="23"/>
    </row>
    <row r="19" spans="1:9" s="4" customFormat="1" x14ac:dyDescent="0.4">
      <c r="A19" s="22">
        <v>6</v>
      </c>
      <c r="B19" s="14"/>
      <c r="C19" s="30"/>
      <c r="D19" s="23"/>
      <c r="E19" s="27"/>
      <c r="F19" s="31">
        <f t="shared" si="0"/>
        <v>0</v>
      </c>
      <c r="G19" s="23"/>
      <c r="H19" s="23"/>
    </row>
    <row r="20" spans="1:9" s="4" customFormat="1" x14ac:dyDescent="0.4">
      <c r="A20" s="22">
        <v>7</v>
      </c>
      <c r="B20" s="13"/>
      <c r="C20" s="30"/>
      <c r="D20" s="23"/>
      <c r="E20" s="27"/>
      <c r="F20" s="31">
        <f t="shared" si="0"/>
        <v>0</v>
      </c>
      <c r="G20" s="23"/>
      <c r="H20" s="23"/>
    </row>
    <row r="21" spans="1:9" s="4" customFormat="1" x14ac:dyDescent="0.4">
      <c r="A21" s="22">
        <v>8</v>
      </c>
      <c r="B21" s="13"/>
      <c r="C21" s="30"/>
      <c r="D21" s="23"/>
      <c r="E21" s="27"/>
      <c r="F21" s="31">
        <f t="shared" si="0"/>
        <v>0</v>
      </c>
      <c r="G21" s="23"/>
      <c r="H21" s="23"/>
    </row>
    <row r="22" spans="1:9" s="4" customFormat="1" x14ac:dyDescent="0.4">
      <c r="A22" s="22">
        <v>9</v>
      </c>
      <c r="B22" s="13"/>
      <c r="C22" s="30"/>
      <c r="D22" s="23"/>
      <c r="E22" s="27"/>
      <c r="F22" s="31">
        <f t="shared" si="0"/>
        <v>0</v>
      </c>
      <c r="G22" s="23"/>
      <c r="H22" s="23"/>
    </row>
    <row r="23" spans="1:9" s="4" customFormat="1" ht="31.5" customHeight="1" thickBot="1" x14ac:dyDescent="0.45">
      <c r="A23" s="22">
        <v>10</v>
      </c>
      <c r="B23" s="13"/>
      <c r="C23" s="30"/>
      <c r="D23" s="23"/>
      <c r="E23" s="27"/>
      <c r="F23" s="31">
        <f t="shared" si="0"/>
        <v>0</v>
      </c>
      <c r="G23" s="23"/>
      <c r="H23" s="23"/>
    </row>
    <row r="24" spans="1:9" ht="21.6" thickBot="1" x14ac:dyDescent="0.45">
      <c r="A24" s="317" t="s">
        <v>17</v>
      </c>
      <c r="B24" s="318"/>
      <c r="C24" s="318"/>
      <c r="D24" s="319"/>
      <c r="E24" s="320">
        <f>SUM(F14:F23)</f>
        <v>0</v>
      </c>
      <c r="F24" s="321"/>
      <c r="G24" s="24"/>
      <c r="H24" s="25"/>
    </row>
    <row r="25" spans="1:9" x14ac:dyDescent="0.4">
      <c r="A25" s="41" t="s">
        <v>29</v>
      </c>
      <c r="B25" s="40"/>
      <c r="C25" s="40"/>
      <c r="D25" s="40"/>
      <c r="E25" s="40"/>
      <c r="F25" s="40"/>
    </row>
    <row r="26" spans="1:9" x14ac:dyDescent="0.4">
      <c r="A26" s="15" t="s">
        <v>18</v>
      </c>
      <c r="B26" s="32"/>
    </row>
    <row r="27" spans="1:9" x14ac:dyDescent="0.4">
      <c r="A27" s="32"/>
      <c r="B27" s="32"/>
    </row>
    <row r="28" spans="1:9" x14ac:dyDescent="0.4">
      <c r="A28" s="322" t="s">
        <v>19</v>
      </c>
      <c r="B28" s="322"/>
      <c r="C28" s="322"/>
      <c r="D28" s="322"/>
      <c r="E28" s="322"/>
      <c r="F28" s="322"/>
      <c r="G28" s="322"/>
      <c r="H28" s="322"/>
    </row>
    <row r="29" spans="1:9" ht="27.6" customHeight="1" x14ac:dyDescent="0.4">
      <c r="A29" s="323" t="s">
        <v>30</v>
      </c>
      <c r="B29" s="323"/>
      <c r="C29" s="323"/>
      <c r="D29" s="323"/>
      <c r="E29" s="323"/>
      <c r="F29" s="323"/>
      <c r="G29" s="42"/>
      <c r="H29" s="42"/>
      <c r="I29" s="42"/>
    </row>
    <row r="30" spans="1:9" ht="27.6" customHeight="1" x14ac:dyDescent="0.4">
      <c r="A30" s="323" t="s">
        <v>31</v>
      </c>
      <c r="B30" s="323"/>
      <c r="C30" s="323"/>
      <c r="D30" s="323"/>
      <c r="E30" s="323"/>
      <c r="F30" s="323"/>
      <c r="G30" s="323"/>
      <c r="H30" s="323"/>
    </row>
    <row r="31" spans="1:9" x14ac:dyDescent="0.4">
      <c r="A31" s="35" t="s">
        <v>20</v>
      </c>
      <c r="B31" s="35"/>
      <c r="C31" s="35"/>
      <c r="D31" s="35"/>
      <c r="E31" s="35"/>
      <c r="F31" s="35"/>
      <c r="G31" s="35"/>
      <c r="H31" s="35"/>
    </row>
    <row r="32" spans="1:9" x14ac:dyDescent="0.4">
      <c r="A32" s="316" t="s">
        <v>21</v>
      </c>
      <c r="B32" s="316"/>
      <c r="C32" s="316"/>
      <c r="D32" s="316"/>
      <c r="E32" s="316"/>
      <c r="F32" s="316"/>
      <c r="G32" s="316"/>
      <c r="H32" s="316"/>
    </row>
    <row r="33" spans="1:250" s="9" customFormat="1" ht="13.8" x14ac:dyDescent="0.25">
      <c r="A33" s="315" t="s">
        <v>22</v>
      </c>
      <c r="B33" s="315"/>
      <c r="C33" s="315"/>
      <c r="D33" s="315"/>
      <c r="E33" s="315"/>
      <c r="F33" s="315"/>
      <c r="G33" s="315"/>
      <c r="H33" s="315"/>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row>
    <row r="34" spans="1:250" ht="23.4" customHeight="1" x14ac:dyDescent="0.4">
      <c r="A34" s="316" t="s">
        <v>23</v>
      </c>
      <c r="B34" s="316"/>
      <c r="C34" s="316"/>
      <c r="D34" s="316"/>
      <c r="E34" s="316"/>
      <c r="F34" s="316"/>
      <c r="G34" s="316"/>
      <c r="H34" s="316"/>
    </row>
    <row r="35" spans="1:250" x14ac:dyDescent="0.4">
      <c r="A35" s="38" t="s">
        <v>32</v>
      </c>
      <c r="B35" s="35"/>
      <c r="C35" s="35"/>
      <c r="D35" s="35"/>
      <c r="E35" s="35"/>
      <c r="F35" s="35"/>
      <c r="G35" s="35"/>
      <c r="H35" s="35"/>
    </row>
    <row r="37" spans="1:250" s="9" customFormat="1" ht="13.8" x14ac:dyDescent="0.25">
      <c r="A37" s="6"/>
      <c r="B37" s="34" t="s">
        <v>24</v>
      </c>
      <c r="C37" s="11"/>
      <c r="D37" s="11"/>
      <c r="E37" s="10"/>
      <c r="F37" s="10"/>
      <c r="G37" s="10"/>
      <c r="H37" s="7"/>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row>
    <row r="38" spans="1:250" s="9" customFormat="1" ht="15.6" x14ac:dyDescent="0.3">
      <c r="A38" s="12"/>
      <c r="B38" s="39" t="s">
        <v>25</v>
      </c>
      <c r="C38" s="11"/>
      <c r="D38" s="11"/>
      <c r="E38" s="10"/>
      <c r="F38" s="10"/>
      <c r="G38" s="10"/>
      <c r="H38" s="7"/>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row>
    <row r="39" spans="1:250" s="9" customFormat="1" ht="13.8" x14ac:dyDescent="0.25">
      <c r="A39" s="6"/>
      <c r="B39" s="33"/>
      <c r="C39" s="11"/>
      <c r="D39" s="11"/>
      <c r="E39" s="10"/>
      <c r="F39" s="10"/>
      <c r="G39" s="10"/>
      <c r="H39" s="7"/>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row>
    <row r="40" spans="1:250" s="9" customFormat="1" ht="13.8" x14ac:dyDescent="0.25">
      <c r="A40" s="6"/>
      <c r="B40" s="33"/>
      <c r="C40" s="11"/>
      <c r="D40" s="11"/>
      <c r="E40" s="10"/>
      <c r="F40" s="10"/>
      <c r="G40" s="10"/>
      <c r="H40" s="7"/>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row>
    <row r="41" spans="1:250" s="9" customFormat="1" ht="13.8" x14ac:dyDescent="0.25">
      <c r="A41" s="6"/>
      <c r="B41" s="11"/>
      <c r="C41" s="11"/>
      <c r="D41" s="11"/>
      <c r="E41" s="10"/>
      <c r="F41" s="10"/>
      <c r="G41" s="10"/>
      <c r="H41" s="7"/>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row>
    <row r="42" spans="1:250" s="9" customFormat="1" ht="13.8" x14ac:dyDescent="0.25">
      <c r="A42" s="6"/>
      <c r="B42" s="11"/>
      <c r="C42" s="11"/>
      <c r="D42" s="11"/>
      <c r="E42" s="10"/>
      <c r="F42" s="10"/>
      <c r="G42" s="10"/>
      <c r="H42" s="7"/>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row>
    <row r="43" spans="1:250" x14ac:dyDescent="0.4">
      <c r="A43" s="1"/>
      <c r="E43" s="1"/>
      <c r="F43" s="1"/>
    </row>
    <row r="44" spans="1:250" x14ac:dyDescent="0.4">
      <c r="A44" s="1"/>
      <c r="E44" s="1"/>
      <c r="F44" s="1"/>
    </row>
    <row r="45" spans="1:250" x14ac:dyDescent="0.4">
      <c r="A45" s="1"/>
      <c r="E45" s="1"/>
      <c r="F45" s="1"/>
    </row>
    <row r="46" spans="1:250" x14ac:dyDescent="0.4">
      <c r="A46" s="1"/>
      <c r="E46" s="1"/>
      <c r="F46" s="1"/>
    </row>
    <row r="47" spans="1:250" x14ac:dyDescent="0.4">
      <c r="A47" s="1"/>
      <c r="E47" s="1"/>
      <c r="F47" s="1"/>
    </row>
    <row r="48" spans="1:250" x14ac:dyDescent="0.4">
      <c r="A48" s="1"/>
      <c r="E48" s="1"/>
      <c r="F48" s="1"/>
    </row>
    <row r="49" s="1" customFormat="1" x14ac:dyDescent="0.4"/>
    <row r="50" s="1" customFormat="1" x14ac:dyDescent="0.4"/>
    <row r="51" s="1" customFormat="1" x14ac:dyDescent="0.4"/>
    <row r="52" s="1" customFormat="1" x14ac:dyDescent="0.4"/>
    <row r="53" s="1" customFormat="1" x14ac:dyDescent="0.4"/>
    <row r="54" s="1" customFormat="1" x14ac:dyDescent="0.4"/>
    <row r="55" s="1" customFormat="1" x14ac:dyDescent="0.4"/>
    <row r="56" s="1" customFormat="1" x14ac:dyDescent="0.4"/>
    <row r="57" s="1" customFormat="1" x14ac:dyDescent="0.4"/>
    <row r="58" s="1" customFormat="1" x14ac:dyDescent="0.4"/>
    <row r="59" s="1" customFormat="1" x14ac:dyDescent="0.4"/>
    <row r="60" s="1" customFormat="1" x14ac:dyDescent="0.4"/>
    <row r="61" s="1" customFormat="1" x14ac:dyDescent="0.4"/>
    <row r="62" s="1" customFormat="1" x14ac:dyDescent="0.4"/>
    <row r="63" s="1" customFormat="1" x14ac:dyDescent="0.4"/>
    <row r="64" s="1" customFormat="1" x14ac:dyDescent="0.4"/>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sheetData>
  <mergeCells count="25">
    <mergeCell ref="G1:H1"/>
    <mergeCell ref="B2:H2"/>
    <mergeCell ref="A4:G4"/>
    <mergeCell ref="A5:B7"/>
    <mergeCell ref="C5:H5"/>
    <mergeCell ref="C6:H6"/>
    <mergeCell ref="C7:H7"/>
    <mergeCell ref="A8:B8"/>
    <mergeCell ref="C8:H8"/>
    <mergeCell ref="A9:H9"/>
    <mergeCell ref="A10:A13"/>
    <mergeCell ref="B10:B12"/>
    <mergeCell ref="C10:D12"/>
    <mergeCell ref="E10:E13"/>
    <mergeCell ref="F10:F13"/>
    <mergeCell ref="G10:G12"/>
    <mergeCell ref="H10:H12"/>
    <mergeCell ref="A33:H33"/>
    <mergeCell ref="A34:H34"/>
    <mergeCell ref="A24:D24"/>
    <mergeCell ref="E24:F24"/>
    <mergeCell ref="A28:H28"/>
    <mergeCell ref="A30:H30"/>
    <mergeCell ref="A32:H32"/>
    <mergeCell ref="A29:F29"/>
  </mergeCells>
  <pageMargins left="0.11811023622047245" right="0.11811023622047245" top="0" bottom="0" header="0.31496062992125984" footer="0.31496062992125984"/>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A9667F-D61F-4B51-BC0A-3A22B6CCB138}">
  <ds:schemaRefs>
    <ds:schemaRef ds:uri="http://schemas.microsoft.com/sharepoint/v3/contenttype/forms"/>
  </ds:schemaRefs>
</ds:datastoreItem>
</file>

<file path=customXml/itemProps2.xml><?xml version="1.0" encoding="utf-8"?>
<ds:datastoreItem xmlns:ds="http://schemas.openxmlformats.org/officeDocument/2006/customXml" ds:itemID="{785BB33F-2F82-4E2B-8762-4960202D07DF}">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3.xml><?xml version="1.0" encoding="utf-8"?>
<ds:datastoreItem xmlns:ds="http://schemas.openxmlformats.org/officeDocument/2006/customXml" ds:itemID="{42FA08FA-2559-4257-8D05-50C80D81D7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vt:i4>
      </vt:variant>
      <vt:variant>
        <vt:lpstr>Іменовані діапазони</vt:lpstr>
      </vt:variant>
      <vt:variant>
        <vt:i4>3</vt:i4>
      </vt:variant>
    </vt:vector>
  </HeadingPairs>
  <TitlesOfParts>
    <vt:vector size="7" baseType="lpstr">
      <vt:lpstr>Додаток_№2_1</vt:lpstr>
      <vt:lpstr>Додаток_№2_2</vt:lpstr>
      <vt:lpstr>Додаток №3 Кваліфікаційні вимог</vt:lpstr>
      <vt:lpstr>Пропозиція_роботи_послуги</vt:lpstr>
      <vt:lpstr>Додаток_№2_1!Область_друку</vt:lpstr>
      <vt:lpstr>Додаток_№2_2!Область_друку</vt:lpstr>
      <vt:lpstr>Пропозиція_роботи_послуги!Область_друку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2026-10-13T07:41:55Z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