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hidePivotFieldList="1" defaultThemeVersion="124226"/>
  <xr:revisionPtr revIDLastSave="1583" documentId="13_ncr:1_{2B86E354-F780-45D1-942E-10D181CF870D}" xr6:coauthVersionLast="47" xr6:coauthVersionMax="47" xr10:uidLastSave="{462D918D-8389-4258-9A7C-E18E14D2B9DF}"/>
  <bookViews>
    <workbookView xWindow="28680" yWindow="645" windowWidth="29040" windowHeight="15720" xr2:uid="{00000000-000D-0000-FFFF-FFFF00000000}"/>
  </bookViews>
  <sheets>
    <sheet name="Додаток_1_Цінова пропозиція" sheetId="6" r:id="rId1"/>
  </sheets>
  <definedNames>
    <definedName name="_xlnm.Print_Area" localSheetId="0">'Додаток_1_Цінова пропозиція'!$A$1:$O$40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6" l="1"/>
  <c r="H24" i="6"/>
  <c r="G26" i="6"/>
  <c r="H17" i="6" l="1"/>
  <c r="H25" i="6" l="1"/>
  <c r="H21" i="6" l="1"/>
  <c r="H15" i="6"/>
  <c r="G18" i="6" s="1"/>
  <c r="H20" i="6" l="1"/>
  <c r="G22" i="6" l="1"/>
  <c r="G27" i="6" s="1"/>
</calcChain>
</file>

<file path=xl/sharedStrings.xml><?xml version="1.0" encoding="utf-8"?>
<sst xmlns="http://schemas.openxmlformats.org/spreadsheetml/2006/main" count="58" uniqueCount="51">
  <si>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</si>
  <si>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</si>
  <si>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</si>
  <si>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</si>
  <si>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</si>
  <si>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</si>
  <si>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</si>
  <si>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</si>
  <si>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</si>
  <si>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</si>
  <si>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</si>
  <si>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</si>
  <si>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</si>
  <si>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Пропозиція</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</si>
  <si>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</si>
  <si>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</si>
  <si>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</si>
  <si>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</si>
  <si>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Одиниця виміру</t>
  </si>
  <si>
    <t>Упаковка</t>
  </si>
  <si>
    <t>(Прізвище, ім’я, по батькові, посада, e-mail,, контактний телефон).</t>
  </si>
  <si>
    <t>Всього вартість пропозиції за Лотом 1, грн*</t>
  </si>
  <si>
    <t>Всього вартість пропозиції за Лотом 2, грн*</t>
  </si>
  <si>
    <t>упаковка</t>
  </si>
  <si>
    <t>Всього вартість пропозиції (за всіма лотами), грн*</t>
  </si>
  <si>
    <r>
      <rPr>
        <b/>
        <i/>
        <sz val="14"/>
        <color theme="1"/>
        <rFont val="Times New Roman"/>
        <family val="1"/>
        <charset val="204"/>
      </rPr>
      <t>Пропозиція</t>
    </r>
    <r>
      <rPr>
        <i/>
        <sz val="14"/>
        <color theme="1"/>
        <rFont val="Times New Roman"/>
        <family val="1"/>
        <charset val="204"/>
      </rPr>
      <t xml:space="preserve">
 (вказат торгову марку, країну-виробника, параметри та характеристики продукції згідно вимог запиту)</t>
    </r>
  </si>
  <si>
    <t>ЛОТ 2 - Ветеринарні препарати</t>
  </si>
  <si>
    <r>
      <rPr>
        <b/>
        <i/>
        <sz val="13"/>
        <color theme="1"/>
        <rFont val="Times New Roman"/>
        <family val="1"/>
        <charset val="204"/>
      </rPr>
      <t>Краплі "Zoo Zoo" від бліх та кліщів для собак та котів вагою 2-10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0.8 мл. 
Може бути замінник з такими ж властивостями та складом. 
</t>
    </r>
    <r>
      <rPr>
        <b/>
        <sz val="13"/>
        <color theme="1"/>
        <rFont val="Times New Roman"/>
        <family val="1"/>
        <charset val="204"/>
      </rPr>
      <t>Строк придатності товарів</t>
    </r>
    <r>
      <rPr>
        <sz val="13"/>
        <color theme="1"/>
        <rFont val="Times New Roman"/>
        <family val="1"/>
        <charset val="204"/>
      </rPr>
      <t xml:space="preserve"> - не менше ніж 12 місяців від дати пропозиції</t>
    </r>
  </si>
  <si>
    <r>
      <rPr>
        <b/>
        <i/>
        <sz val="13"/>
        <color theme="1"/>
        <rFont val="Times New Roman"/>
        <family val="1"/>
        <charset val="204"/>
      </rPr>
      <t>Краплі "Zoo Zoo" від бліх та кліщів для собак та котів вагою 10-20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1.5 мл. 
Може бути замінник з такими ж властивостями та складом
</t>
    </r>
    <r>
      <rPr>
        <b/>
        <sz val="13"/>
        <color theme="1"/>
        <rFont val="Times New Roman"/>
        <family val="1"/>
        <charset val="204"/>
      </rPr>
      <t xml:space="preserve">Строк придатності товарів </t>
    </r>
    <r>
      <rPr>
        <sz val="13"/>
        <color theme="1"/>
        <rFont val="Times New Roman"/>
        <family val="1"/>
        <charset val="204"/>
      </rPr>
      <t>- не менше ніж 12 місяців від дати пропозиції</t>
    </r>
  </si>
  <si>
    <t>шт.</t>
  </si>
  <si>
    <t xml:space="preserve"> ** Закупівля здійснюється окремими лотами. </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</si>
  <si>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</si>
  <si>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t>
    </r>
    <r>
      <rPr>
        <sz val="12"/>
        <color theme="1"/>
        <rFont val="Times New Roman"/>
        <family val="1"/>
        <charset val="204"/>
      </rPr>
      <t>календарних днів з моменту підтвердження замовлення</t>
    </r>
  </si>
  <si>
    <t xml:space="preserve">Додаткові вимоги </t>
  </si>
  <si>
    <t>Ми погоджуємось зафіксувати цінову пропозицію протягом 90 календарних днів з моменту подачі</t>
  </si>
  <si>
    <t xml:space="preserve">                                  МП                                  підпис                               ПІБ </t>
  </si>
  <si>
    <t>Ми погоджуємося та ознайомлені з умовами типового Договору  ТЧХУ (Додаток №2 до Запиту).</t>
  </si>
  <si>
    <t>Учасники повинні надсилати форму цінової пропозиції з підписом і печаткою  (за наявності) та окремо у форматі Excel.</t>
  </si>
  <si>
    <t xml:space="preserve">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 </t>
  </si>
  <si>
    <t xml:space="preserve">ФОТО
</t>
  </si>
  <si>
    <t>Додаток №1 до Запиту 3322NP</t>
  </si>
  <si>
    <r>
      <rPr>
        <b/>
        <sz val="13"/>
        <rFont val="Times New Roman"/>
        <family val="1"/>
        <charset val="204"/>
      </rPr>
      <t xml:space="preserve">
Запасний фільтр для води.
Сумісним із кавомашиною, запропонованою за позицією №1
Очищення води для автоматичних кавомашин</t>
    </r>
    <r>
      <rPr>
        <sz val="13"/>
        <rFont val="Times New Roman"/>
        <family val="1"/>
        <charset val="204"/>
      </rPr>
      <t xml:space="preserve">; змінний картридж-фільтр для встановлення в резервуар для води; ефективне зниження вмісту вапняних відкладень (солей жорсткості); зменшення вмісту хлору та сторонніх домішок, що впливають на смак і аромат кави; покращення якості води для приготування напоїв;подовження строку служби внутрішніх вузлів кавомашини; харчові матеріали, безпечні для контакту з питною водою;
</t>
    </r>
    <r>
      <rPr>
        <b/>
        <sz val="13"/>
        <rFont val="Times New Roman"/>
        <family val="1"/>
        <charset val="204"/>
      </rPr>
      <t xml:space="preserve">ресурс одного фільтра </t>
    </r>
    <r>
      <rPr>
        <sz val="13"/>
        <rFont val="Times New Roman"/>
        <family val="1"/>
        <charset val="204"/>
      </rPr>
      <t xml:space="preserve">— не менше 50 літрів води або не менше 2 місяців використання; новий, оригінальний або еквівалентний за технічними характеристиками.
</t>
    </r>
  </si>
  <si>
    <r>
      <rPr>
        <b/>
        <sz val="13"/>
        <rFont val="Times New Roman"/>
        <family val="1"/>
        <charset val="204"/>
      </rPr>
      <t xml:space="preserve">
Засіб для декальцинації.
Сумісним із кавомашиною, запропонованою за позицією №1
Видалення вапняних відкладень (накипу) з внутрішніх елементів</t>
    </r>
    <r>
      <rPr>
        <sz val="13"/>
        <rFont val="Times New Roman"/>
        <family val="1"/>
        <charset val="204"/>
      </rPr>
      <t xml:space="preserve"> автоматичних кавомашин; 
</t>
    </r>
    <r>
      <rPr>
        <b/>
        <sz val="13"/>
        <rFont val="Times New Roman"/>
        <family val="1"/>
        <charset val="204"/>
      </rPr>
      <t>тип:</t>
    </r>
    <r>
      <rPr>
        <sz val="13"/>
        <rFont val="Times New Roman"/>
        <family val="1"/>
        <charset val="204"/>
      </rPr>
      <t xml:space="preserve"> рідкий засіб для декальцинації; безпечний для використання в автоматичних кавомашинах; 
забезпечує ефективне очищення гідросистеми, бойлера та внутрішніх каналів подачі води; сприяє подовженню строку служби обладнання та підтриманню стабільної якості напоїв; не залишає шкідливих залишків після завершення циклу очищення за умови використання відповідно до інструкції виробника; 
</t>
    </r>
    <r>
      <rPr>
        <b/>
        <sz val="13"/>
        <rFont val="Times New Roman"/>
        <family val="1"/>
        <charset val="204"/>
      </rPr>
      <t>об'єм</t>
    </r>
    <r>
      <rPr>
        <sz val="13"/>
        <rFont val="Times New Roman"/>
        <family val="1"/>
        <charset val="204"/>
      </rPr>
      <t xml:space="preserve"> — не менше 200 мл; новий, оригінальний або еквівалентний за технічними характеристиками.
Застосування засобу не повинно призводити до втрати гарантійних зобов'язань виробника кавомашини.</t>
    </r>
  </si>
  <si>
    <r>
      <rPr>
        <b/>
        <sz val="13"/>
        <color theme="1"/>
        <rFont val="Times New Roman"/>
        <family val="1"/>
        <charset val="204"/>
      </rPr>
      <t>Помпа для води</t>
    </r>
    <r>
      <rPr>
        <sz val="13"/>
        <color theme="1"/>
        <rFont val="Times New Roman"/>
        <family val="1"/>
        <charset val="204"/>
      </rPr>
      <t xml:space="preserve">
</t>
    </r>
    <r>
      <rPr>
        <b/>
        <sz val="13"/>
        <color theme="1"/>
        <rFont val="Times New Roman"/>
        <family val="1"/>
        <charset val="204"/>
      </rPr>
      <t>Помпа</t>
    </r>
    <r>
      <rPr>
        <sz val="13"/>
        <color theme="1"/>
        <rFont val="Times New Roman"/>
        <family val="1"/>
        <charset val="204"/>
      </rPr>
      <t xml:space="preserve"> механічна для бутильованої води. 
</t>
    </r>
    <r>
      <rPr>
        <b/>
        <sz val="13"/>
        <color theme="1"/>
        <rFont val="Times New Roman"/>
        <family val="1"/>
        <charset val="204"/>
      </rPr>
      <t>Ручна,</t>
    </r>
    <r>
      <rPr>
        <sz val="13"/>
        <color theme="1"/>
        <rFont val="Times New Roman"/>
        <family val="1"/>
        <charset val="204"/>
      </rPr>
      <t xml:space="preserve"> механічна для вилучення води з 11 і 19 літрів пляшок. 
Підходить до всіх типів стандартних пляшок 11 і 19 літрів, а також 5-10 літрів. 
Помпа сертифікована, і відповідає всім санітарним нормам і гігієнічним вимогам. 
Проста та зручна в експлуатації, має гарну продуктивність, ергономічна, має оптимальне зусилля натискання і тривалий термін експлуатації. 
Помпа упаковується в ПЕ пакет. </t>
    </r>
  </si>
  <si>
    <r>
      <t xml:space="preserve">
</t>
    </r>
    <r>
      <rPr>
        <b/>
        <sz val="13"/>
        <color theme="1"/>
        <rFont val="Times New Roman"/>
        <family val="1"/>
        <charset val="204"/>
      </rPr>
      <t>Підлоговий кулер Cooper&amp;Hunter або аналог</t>
    </r>
    <r>
      <rPr>
        <sz val="13"/>
        <color theme="1"/>
        <rFont val="Times New Roman"/>
        <family val="1"/>
        <charset val="204"/>
      </rPr>
      <t xml:space="preserve">
Тип завантаження бутля: верхнє;
Тип води: бутильована;
Функції: нагрів води; охолодження води; подача води кімнатної температури. Тип охолодження: електронний. 
Продуктивність нагріву:15- не менше 5 л/год. 
Температура гарячої води: не менше 90 °C. 
Продуктивність охолодження: не менше 0,72 л/год.
Тип керування подачею води: натискання кухлем на важіль. 
Кількість кранів:не менше 2. 
Наявність індикаторів нагріву та охолодження. 
Матеріал бака гарячої води: харчова нержавіюча сталь. 
Наявність захисту від перегріву. 
Наявність захисту від роботи без води. 
Наявність знімного лотка для збору крапель.
</t>
    </r>
  </si>
  <si>
    <t>1.Всі товари повинні бути новими, оригінальними, не використовуватися раніше та не мати механічних пошкоджень. 
2.Кавомашина, запасні фільтри та засіб для декальцинації мають бути сумісними між собою та відповідати технічним вимогам Додатка 1. 
3.Товари повинні бути офіційно ввезені на територію України та забезпечуватися офіційною гарантією виробника. 
4.Постачання товарів, що були у використанні, відновлені (refurbished), демонстраційні або відремонтовані, не допускається.
5.Товар має бути належним чином упакований для запобігання пошкодженню під час транспортування та зберігання. 
6.Поставка здійснюється транспортом та за рахунок Постачальника за адресою, вказаною Замовником. 
7.Кавомашина повинна бути поставлена в заводському пакуванні з усіма комплектуючими, передбаченими виробником. 
8.Маркування товару має містити інформацію про виробника, модель, серійний номер (за наявності), країну походження та основні технічні характеристики. 
9.У разі виявлення невідповідності технічним вимогам, браку або пошкоджень Постачальник зобов'язаний здійснити заміну товару протягом 7 робочих днів з дати отримання письмового повідомлення Замовника.
10.Постачальник зобов'язаний надати разом із товаром:
гарантійний талон виробника; інструкцію з експлуатації українською мовою або офіційний переклад; технічний опис (специфікацію) запропонованої моделі кавомашини; декларацію відповідності або сертифікат відповідності (за наявності та якщо передбачено законодавством); документи, що підтверджують офіційне походження товару на території України (за наявності); видаткову накладну та/або акт приймання-передачі.</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</si>
  <si>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</si>
  <si>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 xml:space="preserve">
</t>
    </r>
    <r>
      <rPr>
        <b/>
        <sz val="13"/>
        <rFont val="Times New Roman"/>
        <family val="1"/>
        <charset val="204"/>
      </rPr>
      <t>Кавомашина для офісу  Delonghi Dinamica Plus або аналог</t>
    </r>
    <r>
      <rPr>
        <sz val="13"/>
        <rFont val="Times New Roman"/>
        <family val="1"/>
        <charset val="204"/>
      </rPr>
      <t xml:space="preserve">
Автоматична кавомашина для приготування напоїв із зернової кави; </t>
    </r>
    <r>
      <rPr>
        <b/>
        <sz val="13"/>
        <rFont val="Times New Roman"/>
        <family val="1"/>
        <charset val="204"/>
      </rPr>
      <t xml:space="preserve">Приготування </t>
    </r>
    <r>
      <rPr>
        <sz val="13"/>
        <rFont val="Times New Roman"/>
        <family val="1"/>
        <charset val="204"/>
      </rPr>
      <t xml:space="preserve">не менше 15 видів кавових напоїв;
</t>
    </r>
    <r>
      <rPr>
        <b/>
        <sz val="13"/>
        <rFont val="Times New Roman"/>
        <family val="1"/>
        <charset val="204"/>
      </rPr>
      <t>Автоматичне приготування</t>
    </r>
    <r>
      <rPr>
        <sz val="13"/>
        <rFont val="Times New Roman"/>
        <family val="1"/>
        <charset val="204"/>
      </rPr>
      <t xml:space="preserve"> еспресо, американо, капучино, лате та лате макіато; 
</t>
    </r>
    <r>
      <rPr>
        <b/>
        <sz val="13"/>
        <rFont val="Times New Roman"/>
        <family val="1"/>
        <charset val="204"/>
      </rPr>
      <t>Автоматична молочна система</t>
    </r>
    <r>
      <rPr>
        <sz val="13"/>
        <rFont val="Times New Roman"/>
        <family val="1"/>
        <charset val="204"/>
      </rPr>
      <t xml:space="preserve"> з окремим контейнером для молока; можливість створення та збереження індивідуальних профілів користувачів; регулювання міцності кави, температури та об'єму напою; приготування двох порцій кави одночасно; 
вбудована кавомолка з регулюванням ступеня помелу; 
</t>
    </r>
    <r>
      <rPr>
        <b/>
        <sz val="13"/>
        <rFont val="Times New Roman"/>
        <family val="1"/>
        <charset val="204"/>
      </rPr>
      <t>Тиск помпи</t>
    </r>
    <r>
      <rPr>
        <sz val="13"/>
        <rFont val="Times New Roman"/>
        <family val="1"/>
        <charset val="204"/>
      </rPr>
      <t xml:space="preserve"> не менше 15 бар; 
</t>
    </r>
    <r>
      <rPr>
        <b/>
        <sz val="13"/>
        <rFont val="Times New Roman"/>
        <family val="1"/>
        <charset val="204"/>
      </rPr>
      <t>Потужність</t>
    </r>
    <r>
      <rPr>
        <sz val="13"/>
        <rFont val="Times New Roman"/>
        <family val="1"/>
        <charset val="204"/>
      </rPr>
      <t xml:space="preserve"> не менше 1450 Вт; 
</t>
    </r>
    <r>
      <rPr>
        <b/>
        <sz val="13"/>
        <rFont val="Times New Roman"/>
        <family val="1"/>
        <charset val="204"/>
      </rPr>
      <t xml:space="preserve">Об'єм резервуара для води </t>
    </r>
    <r>
      <rPr>
        <sz val="13"/>
        <rFont val="Times New Roman"/>
        <family val="1"/>
        <charset val="204"/>
      </rPr>
      <t xml:space="preserve">не менше 1,8 л;
</t>
    </r>
    <r>
      <rPr>
        <b/>
        <sz val="13"/>
        <rFont val="Times New Roman"/>
        <family val="1"/>
        <charset val="204"/>
      </rPr>
      <t>Місткість контейнера для кавових зерен</t>
    </r>
    <r>
      <rPr>
        <sz val="13"/>
        <rFont val="Times New Roman"/>
        <family val="1"/>
        <charset val="204"/>
      </rPr>
      <t xml:space="preserve"> не менше 300 г; 
Автоматичні програми очищення та декальцинації; 
Знімний заварювальний блок; 
Призначення: щоденна експлуатація колективом від 10 до 15 користувачів; Гарантія виробника не менше 12 місяців.</t>
    </r>
  </si>
  <si>
    <t xml:space="preserve">                                                           ЛОТ 2 -Підлоговий кулер та аксесуари</t>
  </si>
  <si>
    <t>ЛОТ 1 - Кавомашина та аксесуари</t>
  </si>
  <si>
    <t>(Назва Учасника), надає свою пропозицію щодо участі у закупівлі побутової техніки в м.Одеса.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</si>
</sst>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i/>
      <sz val="14"/>
      <color theme="1"/>
      <name val="Times New Roman"/>
      <family val="1"/>
      <charset val="204"/>
    </font>
    <font>
      <b/>
      <i/>
      <sz val="16"/>
      <color theme="1"/>
      <name val="Times New Roman"/>
      <family val="1"/>
      <charset val="204"/>
    </font>
    <font>
      <b/>
      <i/>
      <sz val="14"/>
      <color theme="1"/>
      <name val="Times New Roman"/>
      <family val="1"/>
      <charset val="204"/>
    </font>
    <font>
      <b/>
      <sz val="14"/>
      <color theme="1"/>
      <name val="Times New Roman"/>
      <family val="1"/>
      <charset val="204"/>
    </font>
    <font>
      <sz val="13"/>
      <color theme="1"/>
      <name val="Times New Roman"/>
      <family val="1"/>
      <charset val="204"/>
    </font>
    <font>
      <b/>
      <i/>
      <sz val="13"/>
      <color theme="1"/>
      <name val="Times New Roman"/>
      <family val="1"/>
      <charset val="204"/>
    </font>
    <font>
      <b/>
      <sz val="13"/>
      <color theme="1"/>
      <name val="Times New Roman"/>
      <family val="1"/>
      <charset val="204"/>
    </font>
    <font>
      <b/>
      <sz val="13"/>
      <name val="Times New Roman"/>
      <family val="1"/>
      <charset val="204"/>
    </font>
    <font>
      <sz val="13"/>
      <name val="Times New Roman"/>
      <family val="1"/>
      <charset val="204"/>
    </font>
    <font>
      <b/>
      <sz val="12"/>
      <color rgb="FF000000"/>
      <name val="Times New Roman"/>
      <family val="1"/>
      <charset val="204"/>
    </font>
    <font>
      <b/>
      <sz val="14"/>
      <color rgb="FFFF0000"/>
      <name val="Times New Roman"/>
      <family val="1"/>
      <charset val="204"/>
    </font>
    <font>
      <b/>
      <sz val="12"/>
      <name val="Times New Roman"/>
      <family val="1"/>
      <charset val="204"/>
    </font>
    <font>
      <sz val="12"/>
      <color rgb="FF000000"/>
      <name val="Times New Roman"/>
      <family val="1"/>
      <charset val="204"/>
    </font>
    <font>
      <sz val="12"/>
      <name val="Times New Roman"/>
      <family val="1"/>
      <charset val="204"/>
    </font>
  </fonts>
  <fills count="9">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s>
  <borders count="5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rgb="FF000000"/>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3">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6" fillId="0" borderId="7" xfId="0" applyFont="1" applyBorder="1" applyAlignment="1">
      <alignment vertical="center" wrapText="1"/>
    </xf>
    <xf numFmtId="0" fontId="6" fillId="0" borderId="20" xfId="0"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31" xfId="0"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33" xfId="0" applyFont="1" applyBorder="1" applyAlignment="1">
      <alignment horizontal="center" vertical="center" wrapText="1"/>
    </xf>
    <xf numFmtId="0" fontId="6" fillId="0" borderId="0" xfId="0" applyFont="1" applyAlignment="1">
      <alignment vertical="top" wrapText="1"/>
    </xf>
    <xf numFmtId="0" fontId="6" fillId="0" borderId="0" xfId="0" applyFont="1" applyAlignment="1">
      <alignment vertical="center" wrapText="1"/>
    </xf>
    <xf numFmtId="0" fontId="17" fillId="3" borderId="23" xfId="0" applyFont="1" applyFill="1" applyBorder="1" applyAlignment="1">
      <alignment horizontal="center" vertical="center" wrapText="1"/>
    </xf>
    <xf numFmtId="0" fontId="3" fillId="0" borderId="0" xfId="0" applyFont="1"/>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17" fillId="0" borderId="19" xfId="0" applyFont="1" applyBorder="1" applyAlignment="1">
      <alignment horizontal="center" vertical="center" wrapText="1"/>
    </xf>
    <xf numFmtId="0" fontId="5" fillId="0" borderId="1" xfId="0" applyFont="1" applyBorder="1" applyAlignment="1">
      <alignment wrapText="1"/>
    </xf>
    <xf numFmtId="4" fontId="3" fillId="5" borderId="27" xfId="0" applyNumberFormat="1" applyFont="1" applyFill="1" applyBorder="1" applyAlignment="1">
      <alignment vertical="center" wrapText="1"/>
    </xf>
    <xf numFmtId="4" fontId="3" fillId="5" borderId="28" xfId="0" applyNumberFormat="1" applyFont="1" applyFill="1" applyBorder="1" applyAlignment="1">
      <alignment vertical="center" wrapText="1"/>
    </xf>
    <xf numFmtId="4" fontId="3" fillId="0" borderId="0" xfId="0" applyNumberFormat="1" applyFont="1" applyAlignment="1">
      <alignment vertical="center" wrapText="1"/>
    </xf>
    <xf numFmtId="0" fontId="4" fillId="0" borderId="43" xfId="0" applyFont="1" applyBorder="1" applyAlignment="1">
      <alignment horizontal="center" vertical="center" wrapText="1"/>
    </xf>
    <xf numFmtId="0" fontId="5" fillId="0" borderId="11" xfId="0" applyFont="1" applyBorder="1" applyAlignment="1">
      <alignment wrapText="1"/>
    </xf>
    <xf numFmtId="0" fontId="21" fillId="2" borderId="44" xfId="0" applyFont="1" applyFill="1" applyBorder="1" applyAlignment="1">
      <alignment horizontal="left" vertical="center" wrapText="1"/>
    </xf>
    <xf numFmtId="0" fontId="21" fillId="2" borderId="39" xfId="0" applyFont="1" applyFill="1" applyBorder="1" applyAlignment="1">
      <alignment horizontal="left" vertical="center" wrapText="1"/>
    </xf>
    <xf numFmtId="1" fontId="13" fillId="0" borderId="45" xfId="0" applyNumberFormat="1" applyFont="1" applyBorder="1" applyAlignment="1">
      <alignment horizontal="center" vertical="center" wrapText="1"/>
    </xf>
    <xf numFmtId="1" fontId="13" fillId="0" borderId="18" xfId="0" applyNumberFormat="1" applyFont="1" applyBorder="1" applyAlignment="1">
      <alignment horizontal="center" vertical="center" wrapText="1"/>
    </xf>
    <xf numFmtId="0" fontId="2" fillId="0" borderId="20" xfId="0" applyFont="1" applyBorder="1" applyAlignment="1">
      <alignment horizontal="center" vertical="center"/>
    </xf>
    <xf numFmtId="0" fontId="4" fillId="0" borderId="30" xfId="0" applyFont="1" applyBorder="1" applyAlignment="1">
      <alignment horizontal="center" vertical="center" wrapText="1"/>
    </xf>
    <xf numFmtId="0" fontId="5" fillId="0" borderId="7" xfId="0" applyFont="1" applyBorder="1" applyAlignment="1">
      <alignment wrapText="1"/>
    </xf>
    <xf numFmtId="0" fontId="5" fillId="0" borderId="5" xfId="0" applyFont="1" applyBorder="1" applyAlignment="1">
      <alignment wrapText="1"/>
    </xf>
    <xf numFmtId="0" fontId="2" fillId="0" borderId="47" xfId="0" applyFont="1" applyBorder="1" applyAlignment="1">
      <alignment horizontal="center" vertical="center"/>
    </xf>
    <xf numFmtId="4" fontId="13" fillId="0" borderId="6"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4" fontId="13" fillId="0" borderId="3" xfId="0" applyNumberFormat="1" applyFont="1" applyBorder="1" applyAlignment="1">
      <alignment horizontal="center" vertical="center" wrapText="1"/>
    </xf>
    <xf numFmtId="0" fontId="25" fillId="0" borderId="46" xfId="0" applyFont="1" applyBorder="1" applyAlignment="1">
      <alignment vertical="top" wrapText="1"/>
    </xf>
    <xf numFmtId="1" fontId="13" fillId="0" borderId="49" xfId="0" applyNumberFormat="1" applyFont="1" applyBorder="1" applyAlignment="1">
      <alignment horizontal="center" vertical="center" wrapText="1"/>
    </xf>
    <xf numFmtId="0" fontId="2" fillId="0" borderId="49" xfId="0" applyFont="1" applyBorder="1" applyAlignment="1">
      <alignment horizontal="center" vertical="center"/>
    </xf>
    <xf numFmtId="0" fontId="26" fillId="0" borderId="0" xfId="0" applyFont="1" applyAlignment="1">
      <alignment vertical="center"/>
    </xf>
    <xf numFmtId="0" fontId="15" fillId="0" borderId="0" xfId="0" applyFont="1" applyAlignment="1">
      <alignment horizontal="left" vertical="center"/>
    </xf>
    <xf numFmtId="0" fontId="4" fillId="0" borderId="38" xfId="0" applyFont="1" applyBorder="1" applyAlignment="1">
      <alignment horizontal="center" vertical="center" wrapText="1"/>
    </xf>
    <xf numFmtId="0" fontId="5" fillId="0" borderId="7" xfId="0" quotePrefix="1" applyFont="1" applyBorder="1" applyAlignment="1">
      <alignment wrapText="1"/>
    </xf>
    <xf numFmtId="0" fontId="21" fillId="2" borderId="44" xfId="0" applyFont="1" applyFill="1" applyBorder="1" applyAlignment="1">
      <alignment horizontal="left" vertical="top" wrapText="1"/>
    </xf>
    <xf numFmtId="0" fontId="18" fillId="7" borderId="49" xfId="0" applyFont="1" applyFill="1" applyBorder="1" applyAlignment="1">
      <alignment horizontal="center" vertical="center" wrapText="1"/>
    </xf>
    <xf numFmtId="4" fontId="13" fillId="0" borderId="49" xfId="0" applyNumberFormat="1" applyFont="1" applyBorder="1" applyAlignment="1">
      <alignment horizontal="center" vertical="center" wrapText="1"/>
    </xf>
    <xf numFmtId="0" fontId="3" fillId="0" borderId="47"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9" fillId="0" borderId="0" xfId="0" applyFont="1"/>
    <xf numFmtId="0" fontId="30" fillId="0" borderId="0" xfId="0" applyFont="1" applyAlignment="1">
      <alignment vertical="center"/>
    </xf>
    <xf numFmtId="0" fontId="2" fillId="0" borderId="0" xfId="0" applyFont="1" applyAlignment="1">
      <alignment horizontal="left" vertical="center"/>
    </xf>
    <xf numFmtId="0" fontId="9" fillId="0" borderId="0" xfId="0" applyFont="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left" vertical="center" wrapText="1"/>
    </xf>
    <xf numFmtId="0" fontId="2" fillId="0" borderId="0" xfId="0" applyFont="1" applyAlignment="1">
      <alignment horizontal="left" vertical="center" wrapText="1"/>
    </xf>
    <xf numFmtId="0" fontId="30" fillId="0" borderId="0" xfId="0" applyFont="1" applyAlignment="1">
      <alignment horizontal="left" vertical="center"/>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3"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34" xfId="0" applyNumberFormat="1" applyFont="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36" xfId="0" applyNumberFormat="1" applyFont="1" applyBorder="1" applyAlignment="1">
      <alignment horizontal="center" vertical="center" wrapText="1"/>
    </xf>
    <xf numFmtId="4" fontId="3" fillId="0" borderId="37" xfId="0" applyNumberFormat="1" applyFont="1" applyBorder="1" applyAlignment="1">
      <alignment horizontal="center" vertical="center" wrapText="1"/>
    </xf>
    <xf numFmtId="0" fontId="14" fillId="0" borderId="0" xfId="0" applyFont="1" applyAlignment="1">
      <alignment horizontal="right"/>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24" xfId="0" applyNumberFormat="1" applyFont="1" applyFill="1" applyBorder="1" applyAlignment="1">
      <alignment horizontal="center" vertical="center" wrapText="1"/>
    </xf>
    <xf numFmtId="4" fontId="13" fillId="3" borderId="40" xfId="0" applyNumberFormat="1" applyFont="1" applyFill="1" applyBorder="1" applyAlignment="1">
      <alignment horizontal="center" vertical="center" wrapText="1"/>
    </xf>
    <xf numFmtId="0" fontId="14" fillId="0" borderId="0" xfId="0" applyFont="1" applyAlignment="1">
      <alignment horizontal="center"/>
    </xf>
    <xf numFmtId="0" fontId="13" fillId="3" borderId="24" xfId="0" applyFont="1" applyFill="1" applyBorder="1" applyAlignment="1">
      <alignment horizontal="right" vertical="center"/>
    </xf>
    <xf numFmtId="0" fontId="13" fillId="3" borderId="25" xfId="0" applyFont="1" applyFill="1" applyBorder="1" applyAlignment="1">
      <alignment horizontal="right" vertical="center"/>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40" xfId="0" applyFont="1" applyFill="1" applyBorder="1" applyAlignment="1">
      <alignment horizontal="center" vertical="center" wrapText="1"/>
    </xf>
    <xf numFmtId="0" fontId="3" fillId="4" borderId="24" xfId="0" applyFont="1" applyFill="1" applyBorder="1" applyAlignment="1">
      <alignment horizontal="right" vertical="center"/>
    </xf>
    <xf numFmtId="0" fontId="3" fillId="4" borderId="25" xfId="0" applyFont="1" applyFill="1" applyBorder="1" applyAlignment="1">
      <alignment horizontal="right" vertical="center"/>
    </xf>
    <xf numFmtId="0" fontId="3" fillId="4" borderId="40" xfId="0" applyFont="1" applyFill="1" applyBorder="1" applyAlignment="1">
      <alignment horizontal="right" vertical="center"/>
    </xf>
    <xf numFmtId="0" fontId="6" fillId="0" borderId="32" xfId="0" applyFont="1" applyBorder="1" applyAlignment="1">
      <alignment horizontal="center" vertical="center" wrapText="1"/>
    </xf>
    <xf numFmtId="0" fontId="6" fillId="0" borderId="32" xfId="0" applyFont="1" applyBorder="1" applyAlignment="1">
      <alignment horizontal="center" vertical="top" wrapText="1"/>
    </xf>
    <xf numFmtId="4" fontId="3" fillId="4" borderId="25" xfId="0" applyNumberFormat="1" applyFont="1" applyFill="1" applyBorder="1" applyAlignment="1">
      <alignment horizontal="center" vertical="center" wrapText="1"/>
    </xf>
    <xf numFmtId="4" fontId="3" fillId="4" borderId="40" xfId="0" applyNumberFormat="1" applyFont="1" applyFill="1" applyBorder="1" applyAlignment="1">
      <alignment horizontal="center" vertical="center" wrapText="1"/>
    </xf>
    <xf numFmtId="4" fontId="3" fillId="6" borderId="9" xfId="0" applyNumberFormat="1" applyFont="1" applyFill="1" applyBorder="1" applyAlignment="1">
      <alignment horizontal="center" vertical="center" wrapText="1"/>
    </xf>
    <xf numFmtId="4" fontId="3" fillId="6" borderId="10" xfId="0" applyNumberFormat="1" applyFont="1" applyFill="1" applyBorder="1" applyAlignment="1">
      <alignment horizontal="center" vertical="center" wrapText="1"/>
    </xf>
    <xf numFmtId="0" fontId="20" fillId="0" borderId="7" xfId="0" applyFont="1" applyBorder="1" applyAlignment="1">
      <alignment horizontal="left" vertical="center" wrapText="1"/>
    </xf>
    <xf numFmtId="0" fontId="4" fillId="0" borderId="38" xfId="0" applyFont="1" applyBorder="1" applyAlignment="1">
      <alignment horizontal="center" vertical="center" wrapText="1"/>
    </xf>
    <xf numFmtId="0" fontId="8" fillId="0" borderId="0" xfId="0" applyFont="1" applyAlignment="1">
      <alignment horizontal="left" vertical="center"/>
    </xf>
    <xf numFmtId="0" fontId="27" fillId="8" borderId="32"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0" fillId="0" borderId="50"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13" fillId="6" borderId="24" xfId="0" applyFont="1" applyFill="1" applyBorder="1" applyAlignment="1">
      <alignment horizontal="right" vertical="center"/>
    </xf>
    <xf numFmtId="0" fontId="13" fillId="6" borderId="25" xfId="0" applyFont="1" applyFill="1" applyBorder="1" applyAlignment="1">
      <alignment horizontal="right" vertical="center"/>
    </xf>
    <xf numFmtId="0" fontId="13" fillId="6" borderId="34" xfId="0" applyFont="1" applyFill="1" applyBorder="1" applyAlignment="1">
      <alignment horizontal="right" vertical="center"/>
    </xf>
    <xf numFmtId="0" fontId="13" fillId="6" borderId="48" xfId="0" applyFont="1" applyFill="1" applyBorder="1" applyAlignment="1">
      <alignment horizontal="right" vertical="center"/>
    </xf>
    <xf numFmtId="4" fontId="13" fillId="6" borderId="24" xfId="0" applyNumberFormat="1" applyFont="1" applyFill="1" applyBorder="1" applyAlignment="1">
      <alignment horizontal="center" vertical="center" wrapText="1"/>
    </xf>
    <xf numFmtId="4" fontId="13" fillId="6" borderId="40" xfId="0" applyNumberFormat="1"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3" fillId="5" borderId="24" xfId="0" applyFont="1" applyFill="1" applyBorder="1" applyAlignment="1">
      <alignment horizontal="right" vertical="center"/>
    </xf>
    <xf numFmtId="0" fontId="3" fillId="5" borderId="25" xfId="0" applyFont="1" applyFill="1" applyBorder="1" applyAlignment="1">
      <alignment horizontal="right" vertical="center"/>
    </xf>
    <xf numFmtId="0" fontId="3" fillId="5" borderId="40" xfId="0" applyFont="1" applyFill="1" applyBorder="1" applyAlignment="1">
      <alignment horizontal="right" vertical="center"/>
    </xf>
    <xf numFmtId="4" fontId="13" fillId="5" borderId="25" xfId="0" applyNumberFormat="1" applyFont="1" applyFill="1" applyBorder="1" applyAlignment="1">
      <alignment horizontal="center" vertical="center" wrapText="1"/>
    </xf>
    <xf numFmtId="4" fontId="13" fillId="5" borderId="26" xfId="0" applyNumberFormat="1" applyFont="1" applyFill="1" applyBorder="1" applyAlignment="1">
      <alignment horizontal="center" vertical="center" wrapText="1"/>
    </xf>
    <xf numFmtId="0" fontId="4" fillId="0" borderId="39" xfId="0" applyFont="1" applyBorder="1" applyAlignment="1">
      <alignment horizontal="center" vertical="center" wrapText="1"/>
    </xf>
    <xf numFmtId="4" fontId="13" fillId="4" borderId="24" xfId="0" applyNumberFormat="1" applyFont="1" applyFill="1" applyBorder="1" applyAlignment="1">
      <alignment horizontal="center" vertical="center" wrapText="1"/>
    </xf>
    <xf numFmtId="4" fontId="13" fillId="4" borderId="40" xfId="0" applyNumberFormat="1" applyFont="1" applyFill="1" applyBorder="1" applyAlignment="1">
      <alignment horizontal="center" vertical="center" wrapText="1"/>
    </xf>
    <xf numFmtId="0" fontId="13" fillId="0" borderId="29" xfId="0" applyFont="1" applyBorder="1" applyAlignment="1">
      <alignment horizontal="left" vertical="center"/>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3674268</xdr:colOff>
      <xdr:row>14</xdr:row>
      <xdr:rowOff>3912162</xdr:rowOff>
    </xdr:from>
    <xdr:to>
      <xdr:col>1</xdr:col>
      <xdr:colOff>4774405</xdr:colOff>
      <xdr:row>14</xdr:row>
      <xdr:rowOff>5139933</xdr:rowOff>
    </xdr:to>
    <xdr:pic>
      <xdr:nvPicPr>
        <xdr:cNvPr id="10" name="Picture 3">
          <a:extLst>
            <a:ext uri="{FF2B5EF4-FFF2-40B4-BE49-F238E27FC236}">
              <a16:creationId xmlns:a16="http://schemas.microsoft.com/office/drawing/2014/main" id="{D52036C7-72FF-402D-9B04-2626F31CDD01}"/>
            </a:ext>
          </a:extLst>
        </xdr:cNvPr>
        <xdr:cNvPicPr>
          <a:picLocks noChangeAspect="1"/>
        </xdr:cNvPicPr>
      </xdr:nvPicPr>
      <xdr:blipFill>
        <a:blip xmlns:r="http://schemas.openxmlformats.org/officeDocument/2006/relationships" r:embed="rId1"/>
        <a:stretch>
          <a:fillRect/>
        </a:stretch>
      </xdr:blipFill>
      <xdr:spPr>
        <a:xfrm>
          <a:off x="4031456" y="8555600"/>
          <a:ext cx="1100137" cy="1227771"/>
        </a:xfrm>
        <a:prstGeom prst="rect">
          <a:avLst/>
        </a:prstGeom>
      </xdr:spPr>
    </xdr:pic>
    <xdr:clientData/>
  </xdr:twoCellAnchor>
  <xdr:oneCellAnchor>
    <xdr:from>
      <xdr:col>1</xdr:col>
      <xdr:colOff>4583430</xdr:colOff>
      <xdr:row>23</xdr:row>
      <xdr:rowOff>1117284</xdr:rowOff>
    </xdr:from>
    <xdr:ext cx="765810" cy="2094168"/>
    <xdr:pic>
      <xdr:nvPicPr>
        <xdr:cNvPr id="2" name="Picture 1">
          <a:extLst>
            <a:ext uri="{FF2B5EF4-FFF2-40B4-BE49-F238E27FC236}">
              <a16:creationId xmlns:a16="http://schemas.microsoft.com/office/drawing/2014/main" id="{B0A19FD3-6211-4655-9440-732498941886}"/>
            </a:ext>
          </a:extLst>
        </xdr:cNvPr>
        <xdr:cNvPicPr>
          <a:picLocks noChangeAspect="1"/>
        </xdr:cNvPicPr>
      </xdr:nvPicPr>
      <xdr:blipFill>
        <a:blip xmlns:r="http://schemas.openxmlformats.org/officeDocument/2006/relationships" r:embed="rId2"/>
        <a:stretch>
          <a:fillRect/>
        </a:stretch>
      </xdr:blipFill>
      <xdr:spPr>
        <a:xfrm>
          <a:off x="4940618" y="18071784"/>
          <a:ext cx="765810" cy="2094168"/>
        </a:xfrm>
        <a:prstGeom prst="rect">
          <a:avLst/>
        </a:prstGeom>
      </xdr:spPr>
    </xdr:pic>
    <xdr:clientData/>
  </xdr:oneCellAnchor>
  <xdr:twoCellAnchor editAs="oneCell">
    <xdr:from>
      <xdr:col>1</xdr:col>
      <xdr:colOff>3524251</xdr:colOff>
      <xdr:row>24</xdr:row>
      <xdr:rowOff>2229111</xdr:rowOff>
    </xdr:from>
    <xdr:to>
      <xdr:col>1</xdr:col>
      <xdr:colOff>4429124</xdr:colOff>
      <xdr:row>24</xdr:row>
      <xdr:rowOff>3275769</xdr:rowOff>
    </xdr:to>
    <xdr:pic>
      <xdr:nvPicPr>
        <xdr:cNvPr id="3" name="Picture 2">
          <a:extLst>
            <a:ext uri="{FF2B5EF4-FFF2-40B4-BE49-F238E27FC236}">
              <a16:creationId xmlns:a16="http://schemas.microsoft.com/office/drawing/2014/main" id="{8B18D3E1-C0EC-4AD2-8BEF-4049868A421F}"/>
            </a:ext>
          </a:extLst>
        </xdr:cNvPr>
        <xdr:cNvPicPr>
          <a:picLocks noChangeAspect="1"/>
        </xdr:cNvPicPr>
      </xdr:nvPicPr>
      <xdr:blipFill>
        <a:blip xmlns:r="http://schemas.openxmlformats.org/officeDocument/2006/relationships" r:embed="rId3"/>
        <a:stretch>
          <a:fillRect/>
        </a:stretch>
      </xdr:blipFill>
      <xdr:spPr>
        <a:xfrm>
          <a:off x="3881439" y="22826924"/>
          <a:ext cx="904873" cy="10466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78"/>
  <sheetViews>
    <sheetView showGridLines="0" tabSelected="1" zoomScale="55" zoomScaleNormal="55" zoomScaleSheetLayoutView="80" workbookViewId="0">
      <selection activeCell="D5" sqref="D5:J6"/>
    </sheetView>
  </sheetViews>
  <sheetFormatPr defaultColWidth="9.140625" defaultRowHeight="20.25" x14ac:dyDescent="0.3"/>
  <cols>
    <col min="1" max="1" width="5.28515625" style="2" customWidth="1"/>
    <col min="2" max="2" width="80.28515625" style="1" customWidth="1"/>
    <col min="3" max="3" width="64.28515625" style="1" customWidth="1"/>
    <col min="4" max="4" width="30.28515625" style="1" customWidth="1"/>
    <col min="5" max="5" width="12.140625" style="1" customWidth="1"/>
    <col min="6" max="6" width="13.140625" style="1" customWidth="1"/>
    <col min="7" max="7" width="17.28515625" style="5" customWidth="1"/>
    <col min="8" max="8" width="18.42578125" style="5" customWidth="1"/>
    <col min="9" max="9" width="22.7109375" style="1" customWidth="1"/>
    <col min="10" max="10" width="25.28515625" style="1" customWidth="1"/>
    <col min="11" max="11" width="0.7109375" style="1" customWidth="1"/>
    <col min="12" max="16384" width="9.140625" style="1"/>
  </cols>
  <sheetData>
    <row r="1" spans="1:11" x14ac:dyDescent="0.3">
      <c r="I1" s="97" t="s">
        <v>40</v>
      </c>
      <c r="J1" s="97"/>
    </row>
    <row r="2" spans="1:11" ht="17.45" customHeight="1" x14ac:dyDescent="0.3">
      <c r="B2" s="109" t="s">
        <v>0</v>
      </c>
      <c r="C2" s="109"/>
      <c r="D2" s="109"/>
      <c r="E2" s="109"/>
      <c r="F2" s="109"/>
      <c r="G2" s="109"/>
      <c r="H2" s="109"/>
      <c r="I2" s="109"/>
      <c r="J2" s="109"/>
    </row>
    <row r="3" spans="1:11" ht="6" customHeight="1" x14ac:dyDescent="0.3"/>
    <row r="4" spans="1:11" ht="21.6" customHeight="1" x14ac:dyDescent="0.3">
      <c r="A4" s="127" t="s">
        <v>50</v>
      </c>
      <c r="B4" s="127"/>
      <c r="C4" s="127"/>
      <c r="D4" s="127"/>
      <c r="E4" s="127"/>
      <c r="F4" s="127"/>
      <c r="G4" s="127"/>
      <c r="H4" s="127"/>
      <c r="I4" s="127"/>
      <c r="J4" s="14"/>
    </row>
    <row r="5" spans="1:11" ht="26.45" customHeight="1" x14ac:dyDescent="0.3">
      <c r="A5" s="71" t="s">
        <v>1</v>
      </c>
      <c r="B5" s="72"/>
      <c r="C5" s="73"/>
      <c r="D5" s="122" t="s">
        <v>2</v>
      </c>
      <c r="E5" s="122"/>
      <c r="F5" s="122"/>
      <c r="G5" s="122"/>
      <c r="H5" s="122"/>
      <c r="I5" s="122"/>
      <c r="J5" s="122"/>
      <c r="K5" s="24"/>
    </row>
    <row r="6" spans="1:11" ht="27.6" customHeight="1" x14ac:dyDescent="0.3">
      <c r="A6" s="74"/>
      <c r="B6" s="75"/>
      <c r="C6" s="76"/>
      <c r="D6" s="122" t="s">
        <v>3</v>
      </c>
      <c r="E6" s="122"/>
      <c r="F6" s="122"/>
      <c r="G6" s="122"/>
      <c r="H6" s="122"/>
      <c r="I6" s="122"/>
      <c r="J6" s="122"/>
      <c r="K6" s="24"/>
    </row>
    <row r="7" spans="1:11" ht="29.45" customHeight="1" x14ac:dyDescent="0.3">
      <c r="A7" s="77"/>
      <c r="B7" s="78"/>
      <c r="C7" s="79"/>
      <c r="D7" s="122" t="s">
        <v>4</v>
      </c>
      <c r="E7" s="122"/>
      <c r="F7" s="122"/>
      <c r="G7" s="122"/>
      <c r="H7" s="122"/>
      <c r="I7" s="122"/>
      <c r="J7" s="122"/>
      <c r="K7" s="24"/>
    </row>
    <row r="8" spans="1:11" ht="37.9" customHeight="1" thickBot="1" x14ac:dyDescent="0.35">
      <c r="A8" s="80" t="s">
        <v>5</v>
      </c>
      <c r="B8" s="81"/>
      <c r="C8" s="82"/>
      <c r="D8" s="121" t="s">
        <v>20</v>
      </c>
      <c r="E8" s="121"/>
      <c r="F8" s="121"/>
      <c r="G8" s="121"/>
      <c r="H8" s="121"/>
      <c r="I8" s="121"/>
      <c r="J8" s="121"/>
      <c r="K8" s="25"/>
    </row>
    <row r="9" spans="1:11" ht="101.45" hidden="1" customHeight="1" thickBot="1" x14ac:dyDescent="0.35">
      <c r="A9" s="83"/>
      <c r="B9" s="83"/>
      <c r="C9" s="83"/>
      <c r="D9" s="83"/>
      <c r="E9" s="83"/>
      <c r="F9" s="83"/>
      <c r="G9" s="83"/>
      <c r="H9" s="83"/>
      <c r="I9" s="83"/>
      <c r="J9" s="83"/>
    </row>
    <row r="10" spans="1:11" ht="20.25" customHeight="1" x14ac:dyDescent="0.3">
      <c r="A10" s="98" t="s">
        <v>6</v>
      </c>
      <c r="B10" s="101" t="s">
        <v>7</v>
      </c>
      <c r="C10" s="102"/>
      <c r="D10" s="28"/>
      <c r="E10" s="87" t="s">
        <v>8</v>
      </c>
      <c r="F10" s="88"/>
      <c r="G10" s="91" t="s">
        <v>9</v>
      </c>
      <c r="H10" s="94" t="s">
        <v>10</v>
      </c>
      <c r="I10" s="84" t="s">
        <v>11</v>
      </c>
      <c r="J10" s="84" t="s">
        <v>32</v>
      </c>
    </row>
    <row r="11" spans="1:11" x14ac:dyDescent="0.3">
      <c r="A11" s="99"/>
      <c r="B11" s="103"/>
      <c r="C11" s="104"/>
      <c r="D11" s="30"/>
      <c r="E11" s="89"/>
      <c r="F11" s="90"/>
      <c r="G11" s="92"/>
      <c r="H11" s="95"/>
      <c r="I11" s="85"/>
      <c r="J11" s="85"/>
    </row>
    <row r="12" spans="1:11" s="3" customFormat="1" ht="38.450000000000003" customHeight="1" x14ac:dyDescent="0.3">
      <c r="A12" s="99"/>
      <c r="B12" s="105"/>
      <c r="C12" s="106"/>
      <c r="D12" s="29"/>
      <c r="E12" s="89"/>
      <c r="F12" s="90"/>
      <c r="G12" s="92"/>
      <c r="H12" s="95"/>
      <c r="I12" s="86"/>
      <c r="J12" s="86"/>
    </row>
    <row r="13" spans="1:11" s="4" customFormat="1" ht="81.75" customHeight="1" thickBot="1" x14ac:dyDescent="0.35">
      <c r="A13" s="100"/>
      <c r="B13" s="31" t="s">
        <v>12</v>
      </c>
      <c r="C13" s="26" t="s">
        <v>25</v>
      </c>
      <c r="D13" s="26" t="s">
        <v>39</v>
      </c>
      <c r="E13" s="17" t="s">
        <v>18</v>
      </c>
      <c r="F13" s="15" t="s">
        <v>8</v>
      </c>
      <c r="G13" s="93"/>
      <c r="H13" s="96"/>
      <c r="I13" s="23" t="s">
        <v>13</v>
      </c>
      <c r="J13" s="15" t="s">
        <v>13</v>
      </c>
    </row>
    <row r="14" spans="1:11" s="4" customFormat="1" ht="29.45" customHeight="1" thickBot="1" x14ac:dyDescent="0.35">
      <c r="A14" s="112" t="s">
        <v>49</v>
      </c>
      <c r="B14" s="113"/>
      <c r="C14" s="113"/>
      <c r="D14" s="113"/>
      <c r="E14" s="113"/>
      <c r="F14" s="113"/>
      <c r="G14" s="113"/>
      <c r="H14" s="113"/>
      <c r="I14" s="113"/>
      <c r="J14" s="114"/>
    </row>
    <row r="15" spans="1:11" s="4" customFormat="1" ht="409.15" customHeight="1" x14ac:dyDescent="0.3">
      <c r="A15" s="43">
        <v>1</v>
      </c>
      <c r="B15" s="50" t="s">
        <v>47</v>
      </c>
      <c r="C15" s="56"/>
      <c r="D15" s="45"/>
      <c r="E15" s="40" t="s">
        <v>29</v>
      </c>
      <c r="F15" s="60">
        <v>1</v>
      </c>
      <c r="G15" s="47"/>
      <c r="H15" s="48">
        <f>F15*G15</f>
        <v>0</v>
      </c>
      <c r="I15" s="128"/>
      <c r="J15" s="128"/>
    </row>
    <row r="16" spans="1:11" s="4" customFormat="1" ht="223.15" customHeight="1" x14ac:dyDescent="0.3">
      <c r="A16" s="43">
        <v>2</v>
      </c>
      <c r="B16" s="50" t="s">
        <v>41</v>
      </c>
      <c r="C16" s="44"/>
      <c r="D16" s="45"/>
      <c r="E16" s="40" t="s">
        <v>29</v>
      </c>
      <c r="F16" s="60">
        <v>2</v>
      </c>
      <c r="G16" s="47"/>
      <c r="H16" s="48">
        <f>F16*G16</f>
        <v>0</v>
      </c>
      <c r="I16" s="128"/>
      <c r="J16" s="128"/>
    </row>
    <row r="17" spans="1:12" s="4" customFormat="1" ht="282.75" customHeight="1" thickBot="1" x14ac:dyDescent="0.35">
      <c r="A17" s="43">
        <v>3</v>
      </c>
      <c r="B17" s="50" t="s">
        <v>42</v>
      </c>
      <c r="C17" s="44"/>
      <c r="D17" s="45"/>
      <c r="E17" s="40" t="s">
        <v>29</v>
      </c>
      <c r="F17" s="60">
        <v>2</v>
      </c>
      <c r="G17" s="47"/>
      <c r="H17" s="48">
        <f t="shared" ref="H17" si="0">F17*G17</f>
        <v>0</v>
      </c>
      <c r="I17" s="128"/>
      <c r="J17" s="128"/>
    </row>
    <row r="18" spans="1:12" ht="26.45" customHeight="1" thickBot="1" x14ac:dyDescent="0.35">
      <c r="A18" s="118" t="s">
        <v>21</v>
      </c>
      <c r="B18" s="119"/>
      <c r="C18" s="119"/>
      <c r="D18" s="119"/>
      <c r="E18" s="119"/>
      <c r="F18" s="120"/>
      <c r="G18" s="150">
        <f>SUM(H15:H17)</f>
        <v>0</v>
      </c>
      <c r="H18" s="151"/>
      <c r="I18" s="123"/>
      <c r="J18" s="124"/>
    </row>
    <row r="19" spans="1:12" s="4" customFormat="1" ht="39.6" hidden="1" customHeight="1" thickBot="1" x14ac:dyDescent="0.35">
      <c r="A19" s="141" t="s">
        <v>26</v>
      </c>
      <c r="B19" s="142"/>
      <c r="C19" s="142"/>
      <c r="D19" s="142"/>
      <c r="E19" s="142"/>
      <c r="F19" s="142"/>
      <c r="G19" s="142"/>
      <c r="H19" s="142"/>
      <c r="I19" s="142"/>
      <c r="J19" s="143"/>
    </row>
    <row r="20" spans="1:12" s="4" customFormat="1" ht="35.450000000000003" hidden="1" customHeight="1" thickBot="1" x14ac:dyDescent="0.35">
      <c r="A20" s="43">
        <v>1</v>
      </c>
      <c r="B20" s="38" t="s">
        <v>27</v>
      </c>
      <c r="C20" s="44"/>
      <c r="D20" s="45"/>
      <c r="E20" s="40" t="s">
        <v>19</v>
      </c>
      <c r="F20" s="46">
        <v>8170</v>
      </c>
      <c r="G20" s="47"/>
      <c r="H20" s="48">
        <f>F20*G20</f>
        <v>0</v>
      </c>
      <c r="I20" s="128"/>
      <c r="J20" s="128"/>
    </row>
    <row r="21" spans="1:12" s="4" customFormat="1" ht="37.9" hidden="1" customHeight="1" thickBot="1" x14ac:dyDescent="0.35">
      <c r="A21" s="36">
        <v>2</v>
      </c>
      <c r="B21" s="39" t="s">
        <v>28</v>
      </c>
      <c r="C21" s="37"/>
      <c r="D21" s="32"/>
      <c r="E21" s="41" t="s">
        <v>23</v>
      </c>
      <c r="F21" s="42">
        <v>6404</v>
      </c>
      <c r="G21" s="16"/>
      <c r="H21" s="18">
        <f>F21*G21</f>
        <v>0</v>
      </c>
      <c r="I21" s="149"/>
      <c r="J21" s="149"/>
    </row>
    <row r="22" spans="1:12" ht="1.1499999999999999" customHeight="1" thickBot="1" x14ac:dyDescent="0.35">
      <c r="A22" s="144" t="s">
        <v>22</v>
      </c>
      <c r="B22" s="145"/>
      <c r="C22" s="145"/>
      <c r="D22" s="145"/>
      <c r="E22" s="145"/>
      <c r="F22" s="146"/>
      <c r="G22" s="147">
        <f>SUM(H20:H21)</f>
        <v>0</v>
      </c>
      <c r="H22" s="148"/>
      <c r="I22" s="33"/>
      <c r="J22" s="34"/>
    </row>
    <row r="23" spans="1:12" s="4" customFormat="1" ht="29.45" customHeight="1" thickBot="1" x14ac:dyDescent="0.35">
      <c r="A23" s="115" t="s">
        <v>48</v>
      </c>
      <c r="B23" s="116"/>
      <c r="C23" s="116"/>
      <c r="D23" s="116"/>
      <c r="E23" s="116"/>
      <c r="F23" s="116"/>
      <c r="G23" s="116"/>
      <c r="H23" s="116"/>
      <c r="I23" s="116"/>
      <c r="J23" s="117"/>
    </row>
    <row r="24" spans="1:12" s="4" customFormat="1" ht="285" customHeight="1" x14ac:dyDescent="0.3">
      <c r="A24" s="58"/>
      <c r="B24" s="38" t="s">
        <v>44</v>
      </c>
      <c r="C24" s="58"/>
      <c r="D24" s="58"/>
      <c r="E24" s="51" t="s">
        <v>29</v>
      </c>
      <c r="F24" s="58">
        <v>3</v>
      </c>
      <c r="G24" s="58"/>
      <c r="H24" s="59">
        <f>F24*G24</f>
        <v>0</v>
      </c>
      <c r="I24" s="58"/>
      <c r="J24" s="58"/>
    </row>
    <row r="25" spans="1:12" s="4" customFormat="1" ht="280.14999999999998" customHeight="1" thickBot="1" x14ac:dyDescent="0.35">
      <c r="A25" s="43">
        <v>1</v>
      </c>
      <c r="B25" s="57" t="s">
        <v>43</v>
      </c>
      <c r="C25" s="44"/>
      <c r="D25" s="45"/>
      <c r="E25" s="51" t="s">
        <v>29</v>
      </c>
      <c r="F25" s="52">
        <v>3</v>
      </c>
      <c r="G25" s="47"/>
      <c r="H25" s="49">
        <f>F25*G25</f>
        <v>0</v>
      </c>
      <c r="I25" s="55"/>
      <c r="J25" s="55"/>
    </row>
    <row r="26" spans="1:12" ht="33" customHeight="1" thickBot="1" x14ac:dyDescent="0.35">
      <c r="A26" s="135" t="s">
        <v>22</v>
      </c>
      <c r="B26" s="136"/>
      <c r="C26" s="137"/>
      <c r="D26" s="137"/>
      <c r="E26" s="137"/>
      <c r="F26" s="138"/>
      <c r="G26" s="139">
        <f>SUM(H24:H25)</f>
        <v>0</v>
      </c>
      <c r="H26" s="140"/>
      <c r="I26" s="125"/>
      <c r="J26" s="126"/>
    </row>
    <row r="27" spans="1:12" ht="33.6" customHeight="1" thickBot="1" x14ac:dyDescent="0.35">
      <c r="A27" s="110" t="s">
        <v>24</v>
      </c>
      <c r="B27" s="111"/>
      <c r="C27" s="111"/>
      <c r="D27" s="111"/>
      <c r="E27" s="111"/>
      <c r="F27" s="111"/>
      <c r="G27" s="107">
        <f>SUM(G18,G26,G22)</f>
        <v>0</v>
      </c>
      <c r="H27" s="108"/>
      <c r="I27" s="35"/>
      <c r="J27" s="35"/>
    </row>
    <row r="28" spans="1:12" s="27" customFormat="1" ht="15.75" x14ac:dyDescent="0.25">
      <c r="A28" s="152" t="s">
        <v>14</v>
      </c>
      <c r="B28" s="152"/>
      <c r="C28" s="152"/>
      <c r="D28" s="152"/>
      <c r="E28" s="152"/>
      <c r="F28" s="152"/>
      <c r="G28" s="152"/>
      <c r="H28" s="152"/>
    </row>
    <row r="29" spans="1:12" ht="28.9" customHeight="1" x14ac:dyDescent="0.3">
      <c r="A29" s="13" t="s">
        <v>30</v>
      </c>
      <c r="B29" s="19"/>
      <c r="C29" s="19"/>
      <c r="D29" s="19"/>
    </row>
    <row r="30" spans="1:12" ht="21" thickBot="1" x14ac:dyDescent="0.35">
      <c r="A30" s="129" t="s">
        <v>31</v>
      </c>
      <c r="B30" s="129"/>
      <c r="C30" s="129"/>
      <c r="D30" s="129"/>
      <c r="E30" s="129"/>
      <c r="F30" s="129"/>
      <c r="G30" s="129"/>
      <c r="H30" s="129"/>
      <c r="I30" s="129"/>
      <c r="J30" s="129"/>
      <c r="K30" s="129"/>
      <c r="L30" s="129"/>
    </row>
    <row r="31" spans="1:12" s="4" customFormat="1" ht="296.25" customHeight="1" thickBot="1" x14ac:dyDescent="0.35">
      <c r="A31" s="130" t="s">
        <v>33</v>
      </c>
      <c r="B31" s="131"/>
      <c r="C31" s="132" t="s">
        <v>45</v>
      </c>
      <c r="D31" s="133"/>
      <c r="E31" s="133"/>
      <c r="F31" s="133"/>
      <c r="G31" s="133"/>
      <c r="H31" s="133"/>
      <c r="I31" s="133"/>
      <c r="J31" s="133"/>
      <c r="K31" s="134"/>
    </row>
    <row r="32" spans="1:12" ht="27" hidden="1" customHeight="1" thickBot="1" x14ac:dyDescent="0.35">
      <c r="A32" s="19"/>
      <c r="B32" s="19"/>
      <c r="C32" s="19"/>
      <c r="D32" s="19"/>
    </row>
    <row r="33" spans="1:256" ht="1.1499999999999999" hidden="1" customHeight="1" x14ac:dyDescent="0.3">
      <c r="A33" s="13"/>
      <c r="B33" s="19"/>
      <c r="C33" s="19"/>
      <c r="E33" s="5"/>
      <c r="F33" s="5"/>
      <c r="G33" s="1"/>
      <c r="H33" s="1"/>
    </row>
    <row r="34" spans="1:256" customFormat="1" ht="17.45" hidden="1" customHeight="1" x14ac:dyDescent="0.25">
      <c r="A34" s="53"/>
      <c r="B34" s="12"/>
      <c r="C34" s="12"/>
      <c r="D34" s="12"/>
      <c r="E34" s="12"/>
      <c r="F34" s="12"/>
    </row>
    <row r="35" spans="1:256" s="12" customFormat="1" ht="27.4" customHeight="1" x14ac:dyDescent="0.25">
      <c r="A35" s="67" t="s">
        <v>38</v>
      </c>
      <c r="B35" s="67"/>
      <c r="C35" s="67"/>
      <c r="D35" s="67"/>
      <c r="E35" s="67"/>
      <c r="F35" s="67"/>
      <c r="G35" s="67"/>
      <c r="H35" s="67"/>
    </row>
    <row r="36" spans="1:256" s="12" customFormat="1" ht="27.4" customHeight="1" x14ac:dyDescent="0.25">
      <c r="A36" s="68" t="s">
        <v>36</v>
      </c>
      <c r="B36" s="69"/>
      <c r="C36" s="69"/>
      <c r="D36" s="69"/>
      <c r="E36" s="69"/>
      <c r="F36" s="61"/>
      <c r="G36" s="61"/>
      <c r="H36" s="61"/>
    </row>
    <row r="37" spans="1:256" s="12" customFormat="1" ht="16.149999999999999" customHeight="1" x14ac:dyDescent="0.25">
      <c r="A37" s="62" t="s">
        <v>15</v>
      </c>
      <c r="B37" s="62"/>
      <c r="C37" s="62"/>
      <c r="D37" s="62"/>
      <c r="E37" s="62"/>
      <c r="F37" s="62"/>
      <c r="G37" s="62"/>
      <c r="H37" s="62"/>
    </row>
    <row r="38" spans="1:256" s="12" customFormat="1" ht="15.75" x14ac:dyDescent="0.25">
      <c r="A38" s="65" t="s">
        <v>46</v>
      </c>
      <c r="B38" s="65"/>
      <c r="C38" s="65"/>
      <c r="D38" s="65"/>
      <c r="E38" s="65"/>
      <c r="F38" s="65"/>
      <c r="G38" s="65"/>
      <c r="H38" s="65"/>
    </row>
    <row r="39" spans="1:256" s="64" customFormat="1" ht="19.5" customHeight="1" x14ac:dyDescent="0.25">
      <c r="A39" s="70" t="s">
        <v>34</v>
      </c>
      <c r="B39" s="70"/>
      <c r="C39" s="70"/>
      <c r="D39" s="70"/>
      <c r="E39" s="70"/>
      <c r="F39" s="70"/>
      <c r="G39" s="70"/>
      <c r="H39" s="70"/>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c r="IU39" s="63"/>
      <c r="IV39" s="63"/>
    </row>
    <row r="40" spans="1:256" s="12" customFormat="1" ht="23.65" customHeight="1" x14ac:dyDescent="0.25">
      <c r="A40" s="65" t="s">
        <v>16</v>
      </c>
      <c r="B40" s="65"/>
      <c r="C40" s="65"/>
      <c r="D40" s="65"/>
      <c r="E40" s="65"/>
      <c r="F40" s="65"/>
      <c r="G40" s="65"/>
      <c r="H40" s="65"/>
    </row>
    <row r="41" spans="1:256" x14ac:dyDescent="0.3">
      <c r="A41" s="54" t="s">
        <v>37</v>
      </c>
      <c r="B41" s="22"/>
      <c r="C41" s="22"/>
      <c r="D41" s="22"/>
      <c r="E41" s="22"/>
      <c r="F41" s="22"/>
      <c r="G41" s="22"/>
      <c r="H41" s="22"/>
    </row>
    <row r="42" spans="1:256" ht="33" customHeight="1" x14ac:dyDescent="0.3">
      <c r="E42" s="5"/>
      <c r="F42" s="5"/>
      <c r="G42" s="1"/>
      <c r="H42" s="1"/>
    </row>
    <row r="43" spans="1:256" s="9" customFormat="1" ht="15" x14ac:dyDescent="0.25">
      <c r="A43" s="6"/>
      <c r="B43" s="21" t="s">
        <v>17</v>
      </c>
      <c r="C43" s="20"/>
      <c r="D43" s="11"/>
      <c r="E43" s="10"/>
      <c r="F43" s="10"/>
      <c r="G43" s="10"/>
      <c r="H43" s="7"/>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s="9" customFormat="1" ht="15.75" x14ac:dyDescent="0.25">
      <c r="A44" s="12"/>
      <c r="B44" s="66" t="s">
        <v>35</v>
      </c>
      <c r="C44" s="66"/>
      <c r="D44" s="11"/>
      <c r="E44" s="10"/>
      <c r="F44" s="10"/>
      <c r="G44" s="10"/>
      <c r="H44" s="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s="9" customFormat="1" ht="15" x14ac:dyDescent="0.25">
      <c r="A45" s="6"/>
      <c r="B45" s="20"/>
      <c r="C45" s="20"/>
      <c r="D45" s="11"/>
      <c r="E45" s="10"/>
      <c r="F45" s="10"/>
      <c r="G45" s="10"/>
      <c r="H45" s="7"/>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row>
    <row r="46" spans="1:256" s="9" customFormat="1" ht="15" x14ac:dyDescent="0.25">
      <c r="A46" s="6"/>
      <c r="B46" s="11"/>
      <c r="C46" s="11"/>
      <c r="D46" s="11"/>
      <c r="E46" s="10"/>
      <c r="F46" s="10"/>
      <c r="G46" s="10"/>
      <c r="H46" s="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row>
    <row r="47" spans="1:256" x14ac:dyDescent="0.3">
      <c r="A47" s="1"/>
      <c r="G47" s="1"/>
      <c r="H47" s="1"/>
    </row>
    <row r="48" spans="1:256" x14ac:dyDescent="0.3">
      <c r="A48" s="1"/>
      <c r="G48" s="1"/>
      <c r="H48" s="1"/>
    </row>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sheetData>
  <mergeCells count="44">
    <mergeCell ref="I15:I17"/>
    <mergeCell ref="A30:L30"/>
    <mergeCell ref="A31:B31"/>
    <mergeCell ref="C31:K31"/>
    <mergeCell ref="A26:F26"/>
    <mergeCell ref="G26:H26"/>
    <mergeCell ref="A19:J19"/>
    <mergeCell ref="A22:F22"/>
    <mergeCell ref="G22:H22"/>
    <mergeCell ref="I20:I21"/>
    <mergeCell ref="J20:J21"/>
    <mergeCell ref="G18:H18"/>
    <mergeCell ref="J15:J17"/>
    <mergeCell ref="A28:H28"/>
    <mergeCell ref="I1:J1"/>
    <mergeCell ref="A10:A13"/>
    <mergeCell ref="B10:C12"/>
    <mergeCell ref="G27:H27"/>
    <mergeCell ref="B2:J2"/>
    <mergeCell ref="A27:F27"/>
    <mergeCell ref="A14:J14"/>
    <mergeCell ref="A23:J23"/>
    <mergeCell ref="A18:F18"/>
    <mergeCell ref="D8:J8"/>
    <mergeCell ref="D7:J7"/>
    <mergeCell ref="D6:J6"/>
    <mergeCell ref="D5:J5"/>
    <mergeCell ref="I18:J18"/>
    <mergeCell ref="I26:J26"/>
    <mergeCell ref="A4:I4"/>
    <mergeCell ref="A5:C7"/>
    <mergeCell ref="A8:C8"/>
    <mergeCell ref="A9:J9"/>
    <mergeCell ref="J10:J12"/>
    <mergeCell ref="E10:F12"/>
    <mergeCell ref="G10:G13"/>
    <mergeCell ref="H10:H13"/>
    <mergeCell ref="I10:I12"/>
    <mergeCell ref="A40:H40"/>
    <mergeCell ref="B44:C44"/>
    <mergeCell ref="A35:H35"/>
    <mergeCell ref="A36:E36"/>
    <mergeCell ref="A38:H38"/>
    <mergeCell ref="A39:H39"/>
  </mergeCells>
  <phoneticPr fontId="12" type="noConversion"/>
  <pageMargins left="0.11811023622047245" right="0.11811023622047245" top="0" bottom="0" header="0.31496062992125984" footer="0.31496062992125984"/>
  <pageSetup paperSize="9" scale="4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753D4C-0CD8-480B-BFC8-6D49396B5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BB3FAE-0524-462D-816C-D25A474757F8}">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18D99F3A-0C0B-4315-A3AD-EEE1AB314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Додаток_1_Цінова пропозиція</vt:lpstr>
      <vt:lpstr>'Додаток_1_Цінова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2026-09-07T11:44:44Z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Order">
    <vt:r8>1172100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