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1306" documentId="8_{8087B3CE-EF09-4F0E-8BBE-945299E333D6}" xr6:coauthVersionLast="47" xr6:coauthVersionMax="47" xr10:uidLastSave="{A76B1F0F-A50D-49FA-9E46-E7B779EEF47B}"/>
  <bookViews>
    <workbookView xWindow="-108" yWindow="-108" windowWidth="23256" windowHeight="13896" xr2:uid="{00000000-000D-0000-FFFF-FFFF00000000}"/>
  </bookViews>
  <sheets>
    <sheet name="Додаток_2" sheetId="6" r:id="rId1"/>
    <sheet name="Пропозиція_роботи_послуги" sheetId="7" state="hidden" r:id="rId2"/>
  </sheets>
  <definedNames>
    <definedName name="_xlnm.Print_Area" localSheetId="0">Додаток_2!$A$1:$H$549</definedName>
    <definedName name="_xlnm.Print_Area" localSheetId="1">Пропозиція_роботи_послуги!$A$1:$H$40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6" l="1"/>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10" i="6"/>
  <c r="H111" i="6"/>
  <c r="H112" i="6"/>
  <c r="H113" i="6"/>
  <c r="H114" i="6"/>
  <c r="H115" i="6"/>
  <c r="H116" i="6"/>
  <c r="H117" i="6"/>
  <c r="H118" i="6"/>
  <c r="H119" i="6"/>
  <c r="H120" i="6"/>
  <c r="H121" i="6"/>
  <c r="H122" i="6"/>
  <c r="H123" i="6"/>
  <c r="H124" i="6"/>
  <c r="H125" i="6"/>
  <c r="H126" i="6"/>
  <c r="H127" i="6"/>
  <c r="H128" i="6"/>
  <c r="H131" i="6"/>
  <c r="H132" i="6"/>
  <c r="H133" i="6"/>
  <c r="H134" i="6"/>
  <c r="H136" i="6"/>
  <c r="H137" i="6"/>
  <c r="H138" i="6"/>
  <c r="H139"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5" i="6"/>
  <c r="H186" i="6"/>
  <c r="H187" i="6"/>
  <c r="H188" i="6"/>
  <c r="H189" i="6"/>
  <c r="H190" i="6"/>
  <c r="H191" i="6"/>
  <c r="H192" i="6"/>
  <c r="H193" i="6"/>
  <c r="H194" i="6"/>
  <c r="H195" i="6"/>
  <c r="H196" i="6"/>
  <c r="H197" i="6"/>
  <c r="H198" i="6"/>
  <c r="H199" i="6"/>
  <c r="H200" i="6"/>
  <c r="H201" i="6"/>
  <c r="H202" i="6"/>
  <c r="H203" i="6"/>
  <c r="H206" i="6"/>
  <c r="H207" i="6"/>
  <c r="H208" i="6"/>
  <c r="H209" i="6"/>
  <c r="H210" i="6"/>
  <c r="H211"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7" i="6"/>
  <c r="H288" i="6"/>
  <c r="H290" i="6"/>
  <c r="H291" i="6"/>
  <c r="H292"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1" i="6"/>
  <c r="H342" i="6"/>
  <c r="H343" i="6"/>
  <c r="H344" i="6"/>
  <c r="H345" i="6"/>
  <c r="H346" i="6"/>
  <c r="H347" i="6"/>
  <c r="H348" i="6"/>
  <c r="H349" i="6"/>
  <c r="H350" i="6"/>
  <c r="H351" i="6"/>
  <c r="H352" i="6"/>
  <c r="H353" i="6"/>
  <c r="H354" i="6"/>
  <c r="H355" i="6"/>
  <c r="H356" i="6"/>
  <c r="H357" i="6"/>
  <c r="H358" i="6"/>
  <c r="H359" i="6"/>
  <c r="H360" i="6"/>
  <c r="H363" i="6"/>
  <c r="H364" i="6"/>
  <c r="H365" i="6"/>
  <c r="H366" i="6"/>
  <c r="H367" i="6"/>
  <c r="H368"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H405" i="6"/>
  <c r="H406" i="6"/>
  <c r="H407" i="6"/>
  <c r="H408" i="6"/>
  <c r="H409" i="6"/>
  <c r="H410" i="6"/>
  <c r="H411" i="6"/>
  <c r="H412" i="6"/>
  <c r="H413" i="6"/>
  <c r="H414" i="6"/>
  <c r="H415" i="6"/>
  <c r="H417" i="6"/>
  <c r="H418" i="6"/>
  <c r="H419" i="6"/>
  <c r="H420" i="6"/>
  <c r="H421" i="6"/>
  <c r="H422" i="6"/>
  <c r="H423" i="6"/>
  <c r="H424" i="6"/>
  <c r="H425" i="6"/>
  <c r="H426" i="6"/>
  <c r="H427" i="6"/>
  <c r="H428" i="6"/>
  <c r="H429" i="6"/>
  <c r="H430" i="6"/>
  <c r="H431" i="6"/>
  <c r="H432" i="6"/>
  <c r="H433" i="6"/>
  <c r="H434" i="6"/>
  <c r="H435" i="6"/>
  <c r="H438" i="6"/>
  <c r="H439" i="6"/>
  <c r="H440" i="6"/>
  <c r="H441" i="6"/>
  <c r="H442" i="6"/>
  <c r="H443"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484" i="6"/>
  <c r="H485" i="6"/>
  <c r="H487" i="6"/>
  <c r="H488" i="6"/>
  <c r="H489" i="6"/>
  <c r="H490" i="6"/>
  <c r="H491" i="6"/>
  <c r="H492" i="6"/>
  <c r="H493" i="6"/>
  <c r="H494" i="6"/>
  <c r="H495" i="6"/>
  <c r="H496" i="6"/>
  <c r="H497" i="6"/>
  <c r="H498" i="6"/>
  <c r="H499" i="6"/>
  <c r="H500" i="6"/>
  <c r="H501" i="6"/>
  <c r="H502" i="6"/>
  <c r="H505" i="6"/>
  <c r="H506" i="6"/>
  <c r="H508" i="6"/>
  <c r="H509" i="6"/>
  <c r="H510" i="6"/>
  <c r="G140" i="6" l="1"/>
  <c r="G212" i="6"/>
  <c r="G293" i="6"/>
  <c r="G369" i="6"/>
  <c r="G444" i="6"/>
  <c r="G515" i="6"/>
  <c r="F16" i="7"/>
  <c r="F23" i="7"/>
  <c r="F22" i="7"/>
  <c r="F21" i="7"/>
  <c r="F20" i="7"/>
  <c r="F19" i="7"/>
  <c r="F18" i="7"/>
  <c r="F17" i="7"/>
  <c r="F15" i="7"/>
  <c r="F14" i="7"/>
  <c r="G516" i="6" l="1"/>
  <c r="E24" i="7"/>
</calcChain>
</file>

<file path=xl/sharedStrings.xml><?xml version="1.0" encoding="utf-8"?>
<sst xmlns="http://schemas.openxmlformats.org/spreadsheetml/2006/main" count="1028" uniqueCount="216">
  <si>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</si>
  <si>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</si>
  <si>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</si>
  <si>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</si>
  <si>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</si>
  <si>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</si>
  <si>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</si>
  <si>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</si>
  <si>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</si>
  <si>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</si>
  <si>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</si>
  <si>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</si>
  <si>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</si>
  <si>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</si>
  <si>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</si>
  <si>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</si>
  <si>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</si>
  <si>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</si>
  <si>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</si>
  <si>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</si>
  <si>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</si>
  <si>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</si>
  <si>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</si>
  <si>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</si>
  <si>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</si>
  <si>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</si>
  <si>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</si>
  <si>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</si>
  <si>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</si>
  <si>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</si>
  <si>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</si>
  <si>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</si>
  <si>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</si>
  <si>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t>Од.виміру</t>
  </si>
  <si>
    <t>шт</t>
  </si>
  <si>
    <t>м</t>
  </si>
  <si>
    <t>Примітки</t>
  </si>
  <si>
    <t>БДУ "Омега" - матеріал Замовника</t>
  </si>
  <si>
    <t>ОСЗ-4  - матеріал Замовника</t>
  </si>
  <si>
    <t>ОСЗ-12  - матеріал Замовника</t>
  </si>
  <si>
    <t>ОСЗ-6  - матеріал Замовника</t>
  </si>
  <si>
    <t>Омега ППУ-ПТ  - матеріал Замовника</t>
  </si>
  <si>
    <t>Кабель - матеріал Замовника</t>
  </si>
  <si>
    <t>Комплектна поставка Замовника</t>
  </si>
  <si>
    <t>Резервуар - Матеріал Замовника</t>
  </si>
  <si>
    <t>кг</t>
  </si>
  <si>
    <t xml:space="preserve">  * Товариство Червоного Хреста України є громадською неприбутковою організацією і просить надати максимальні знижки на послуги, вказані у ціновій пропозиції.</t>
  </si>
  <si>
    <t>Інформація для Учасника:</t>
  </si>
  <si>
    <t>-Цінова пропозиція приймається до розгляду виключно згідно форми даного Додатку.</t>
  </si>
  <si>
    <t>-Учасник несе відповідальність за правильність розрахованих одиничних розцінок та загальної вартості робіт, за коректність всіх формул та розрахунків у даній формі, зміна або корегування вартості після етапу розкриття пропозицій не допускається.</t>
  </si>
  <si>
    <t>-У разі пропозиції аналогів- вказати в примітках ТМ, виробника, та характеристики.</t>
  </si>
  <si>
    <t>-Всі документи мають бути заповнені Учасником без винятку, відсутність будь-якої інформації може призвести до анулювання пропозиції.</t>
  </si>
  <si>
    <t>-Вартість одиниць послуг, робіт, матеріалів та загальну вартість пропозиції потрібно заповнювати у гривнях, зазначаючи цифрове значення, яке має не більше двох знаків після коми.</t>
  </si>
  <si>
    <t>Надаючи свою пропозицію,</t>
  </si>
  <si>
    <t xml:space="preserve">Ми погоджуємося з умовами, що Замовник може відхилити нашу чи всі надані пропозиції, та розуміємо, що Замовник  необмежений у прийнятті будь-якої іншої пропозиції з більш вигідними для Вас умовами. </t>
  </si>
  <si>
    <t>Ми погоджуємося з умовами здійсняти надання послуг в рамках зазначених областей по всій підконтрольній території Україні,  на відстані не менше ніж 20 км від актуальної лінії бойового зіткнення, згідно умов укладеного договору</t>
  </si>
  <si>
    <t xml:space="preserve">Ми погоджуємося з умовами, що Замовник має право самостійно зменшити обсяги закупівлі або скасувати в залежності від наявного фінансування. </t>
  </si>
  <si>
    <t>Ми погоджуємось зафіксувати цінову пропозицію на термін 90 календарних днів з моменту подачі (до моменту підписання Договору) та до повного завершення виконання послуг/робіт.</t>
  </si>
  <si>
    <t>Ми  підтверджуємо ознайомлення з кваліфікаційними та технічними вимогами конкурсу, викладеними у Запиті та Додатках до нього, та беззастережно їх приймаємо, гарантуючи неухильне дотримання у разі перемоги.</t>
  </si>
  <si>
    <t>Учасник має надати в електронному вигляді цінову пропозицію у формі даного додатку з підписом та печаткою та окремо у форматі Excel.</t>
  </si>
  <si>
    <t>Додаток №2 до Запиту 3266АК</t>
  </si>
  <si>
    <r>
      <rPr>
        <b/>
        <i/>
        <sz val="16"/>
        <color theme="1"/>
        <rFont val="Times New Roman"/>
        <family val="1"/>
        <charset val="204"/>
      </rPr>
      <t>(Назва Учасника)</t>
    </r>
    <r>
      <rPr>
        <i/>
        <sz val="16"/>
        <color theme="1"/>
        <rFont val="Times New Roman"/>
        <family val="1"/>
        <charset val="204"/>
      </rPr>
      <t>,</t>
    </r>
    <r>
      <rPr>
        <sz val="16"/>
        <color theme="1"/>
        <rFont val="Times New Roman"/>
        <family val="1"/>
        <charset val="204"/>
      </rPr>
      <t xml:space="preserve"> надає свою цінову пропозицію щодо участі у тендерній закупівлі монтажу місцевої автоматизованої системи централізованого оповіщення (МАСЦО) для Клесівської територіальної громади Рівненської області</t>
    </r>
  </si>
  <si>
    <t>Об'єктний кошторис 02-01  1 черга будівництва. с-ще Клесів</t>
  </si>
  <si>
    <t>Локальний кошторис 02-01-01 на монтажні роботи</t>
  </si>
  <si>
    <t>Розділ 1. Автоматизоване робоче місце (АРМ)</t>
  </si>
  <si>
    <t>Шафа [пульт] керування навісна, висота (Шафа АРМ керування базовими станціями WS.WA-В )</t>
  </si>
  <si>
    <t>Електроди, діаметр 5 мм, марка Е42А</t>
  </si>
  <si>
    <t>Антена приймальна</t>
  </si>
  <si>
    <t>Антена Sirio GPF 22N</t>
  </si>
  <si>
    <t>Установлення апаратури настільної, маса до 0,015 т (Маршрутизатор Mikrotik RB960PGS)</t>
  </si>
  <si>
    <t>Маршрутизатор Mikrotik RB960PGS</t>
  </si>
  <si>
    <t>Ноутбук з MICROSOFT Win Pro 11 V15 G5 IRL Business Black (83GW00CERA)</t>
  </si>
  <si>
    <t>Миша дротова HP 150 USB (240J6AA)</t>
  </si>
  <si>
    <t>Принтер HP LaserJet M111w with Wi-Fi (7MD68A)</t>
  </si>
  <si>
    <t>Монтаж пристрою антенного розв'язуючого (Cупутникове обладнання)</t>
  </si>
  <si>
    <t>Припої олов'яно-свинцеві безсурм'янисті в чушках, марка ПОС30</t>
  </si>
  <si>
    <t>Супутниковий модем Starlink GEN 3</t>
  </si>
  <si>
    <t>Прилади, що установлюються на конструкціях, маса до 5 кг</t>
  </si>
  <si>
    <t>Зарядна станція BLUETTI (1800 Вт, 1152 Вт/год) AC180</t>
  </si>
  <si>
    <t>Вимикач автоматичний [автомат] одно-, дво-, триполюсний, що установлюється на конструкції на стіні або колоні, струм до 25 А</t>
  </si>
  <si>
    <t>Стрічка поліетиленова з липким шаром, марка А</t>
  </si>
  <si>
    <t>Вимикач автоматичний 16А, клас С, 1- полюс Hager</t>
  </si>
  <si>
    <t>Ящик протяжний або коробка, розмір до 200х200 мм (Бокс на 2 модулі )</t>
  </si>
  <si>
    <t>Бокс на 2 модуля, з захисною кришкою, ІР40 Hager</t>
  </si>
  <si>
    <t>Бокс пластиковий VIKO на 4 модулі для ПЗІП</t>
  </si>
  <si>
    <t>Труба вініпластова по стінах і колонах з кріпленням накладними скобами, діаметр до 25 мм</t>
  </si>
  <si>
    <t>Труба ПВХ гнучка гофрована УФ-стійка, д.з.25мм, 91925A ДКС</t>
  </si>
  <si>
    <t>Тримач з фіксатором, д.25мм</t>
  </si>
  <si>
    <t>Дюбель з ударним шурупом 6/20, уп.</t>
  </si>
  <si>
    <t>Провід перший одножильний або багатожильний у загальному обплетенні у прокладених трубах або металорукавах,  сумарний переріз до 16 мм2</t>
  </si>
  <si>
    <t>Кабель   ВВГнгд 3х2,5 ЗЗЦМ</t>
  </si>
  <si>
    <t>Провід однопарний з кріпленням дротовими скріпами по стіні</t>
  </si>
  <si>
    <t>Фідер Draka RFA 1/2"-50 (Радіочастотний коаксіальний кабель (50 Ом))</t>
  </si>
  <si>
    <t>Роз'єм UHF male для кабелю 1/2"</t>
  </si>
  <si>
    <t>Роз'єм N-Type-Male для кабелю 1 /2'</t>
  </si>
  <si>
    <t>Кріплення фідеру, клампса 1/2"</t>
  </si>
  <si>
    <t>Пристрій захисту від імпульсних перенапруг ПЗіП для фідеру N-type female - N-type male</t>
  </si>
  <si>
    <t>Прокладання коробів пластикових</t>
  </si>
  <si>
    <t>Короб пластиковий 25х16</t>
  </si>
  <si>
    <t>Прокладання ізольованих проводів перерізом до 6 мм2 у коробах</t>
  </si>
  <si>
    <t>Провід  ПВ-3 1х4 (жовто зелений)</t>
  </si>
  <si>
    <t>Стояк, напівстояк, каркас стояка або шафа, маса до 100 кг</t>
  </si>
  <si>
    <t>Серверна шафа  19" EASYCASE 60-60- 12-ДП-7035 (сірий) в к-ті з двома парами 19'' напрямних (допоміжна шафа АРМ)077.01 .000-37</t>
  </si>
  <si>
    <t>Блок вентиляторів 2 FAN з термостатом, 220В, 329 м3/год 1016.00.000</t>
  </si>
  <si>
    <t>Поличка кабельна, що установлюється на стояках, маса до 0,4 кг</t>
  </si>
  <si>
    <t>Полиця стаціонарна 1U 450 мм, до 100 кг (в к-ті М6 4 к-ти) 062.15.000</t>
  </si>
  <si>
    <t>Блок 10" на 4 підключення. 16А, з індикатором,шнур 1.8м, 1U KD- GER(16)N1004WPSBFE</t>
  </si>
  <si>
    <t>Розділ 2. Базова станція оповіщення (БСО-1 WBS.WA-800-В с-ще Клесів)</t>
  </si>
  <si>
    <t>Шафа [пульт] керування навісна, висота (Шафа керування БСО )</t>
  </si>
  <si>
    <t>Шафа [пульт] керування навісна (допоміжна шафа керування оператора)</t>
  </si>
  <si>
    <t>Монтажний комплект для базової станції оповіщення WA-800</t>
  </si>
  <si>
    <t>Шпилька різьбова М12х1000 DIN 9754.8 оцинкована</t>
  </si>
  <si>
    <t>Гучномовець або звукова колонка на стовпі</t>
  </si>
  <si>
    <t>Пристрій проміжний на 1 промінь (Модуль розширення цифрового радіозв'язку стандарту DMR)</t>
  </si>
  <si>
    <t>Припої олов'яно-свинцеві безсурм'янисті в чушках, марка ПОС40</t>
  </si>
  <si>
    <t>Антена приймальна (комплектна до модулю DMR)</t>
  </si>
  <si>
    <t>Вимикач автоматичний [автомат] одно-, дво-, триполюсний, що установлюється на конструкції на стіні або колоні, струм до 25 А (автомат, пристрій захисту від імпульсних перенапруг ПЗіП)</t>
  </si>
  <si>
    <t>Пристрій захисту від імпульсних перенапруг ETITEC C T2 275/20 (1+0) 1p</t>
  </si>
  <si>
    <t>Ящик протяжний або коробка, розмір до 200х200 мм (Бокс на 4 модуля)</t>
  </si>
  <si>
    <t>Провід перший одножильний або багатожильний у загальному обплетенні у прокладених трубах або металорукавах,  сумарний переріз до 6 мм2</t>
  </si>
  <si>
    <t>Кабель КПП-ВП (100) 4*2*0,51 (U/UTP- cat/5E)</t>
  </si>
  <si>
    <t>Фідер RG58 (Радіочастотний коаксіальний кабель (50 Ом) RG-  58)</t>
  </si>
  <si>
    <t>Роз'єм для фідера RG58</t>
  </si>
  <si>
    <t>Кріплення фідеру, клампса RG58</t>
  </si>
  <si>
    <t>Настроювання абонентських кінцевих пристроїв [модема, декодера, цифрового або аналогового тюнера]</t>
  </si>
  <si>
    <t>Блискавкозахист і заземлення</t>
  </si>
  <si>
    <t>Улаштування блискавковідводу до опор висотою до 8,5 м</t>
  </si>
  <si>
    <t>Блискавкоприймач 1.5м (Al) LeoLightman</t>
  </si>
  <si>
    <t>Провідник заземлюючий відкрито по будівельних основах з круглої сталі діаметром 8 мм</t>
  </si>
  <si>
    <t>Дріт алюмінієвий д 8 мм (Al) LeoLightman</t>
  </si>
  <si>
    <t>Ізоляційна штанга L500 з Fix (Al/Gfk)</t>
  </si>
  <si>
    <t>Тримач дроту Fix D8-10 (StZn)</t>
  </si>
  <si>
    <t>Хомут подвійний D300 LeoLightman</t>
  </si>
  <si>
    <t>Коробка відгалужувальна на стіні</t>
  </si>
  <si>
    <t>Коробка фасадна 165 х 165 х 70 (PVC) LeoLightman</t>
  </si>
  <si>
    <t>З'єднувач DuosD08 (StZn) LeoLightman</t>
  </si>
  <si>
    <t>Провідник заземлюючий відкрито по будівельних основах зі штабової сталі перерізом 100 мм2</t>
  </si>
  <si>
    <t>Смуга оцинкована 25 х 4 (StZn) LeoLightman</t>
  </si>
  <si>
    <t>З'єднувач Duos D08 2 пл. (StZn)</t>
  </si>
  <si>
    <t>Заземлювач вертикальний з круглої сталі діаметром 16 мм</t>
  </si>
  <si>
    <t>Круг д .16 мм L=3.0 м LeoLightman</t>
  </si>
  <si>
    <t>Саморіз з гумовою шайбою М8х40</t>
  </si>
  <si>
    <t>Локальний кошторис 02-01-02 на устаткування оповіщення</t>
  </si>
  <si>
    <t>Автоматизоване робоче місце керування базовими станціями WS.WA-В</t>
  </si>
  <si>
    <t>Базова станція оповіщення номінальною потужністю 800Вт WBS.WA-800-В</t>
  </si>
  <si>
    <t>Модуль розширення цифрового радіозв 'язку стандарту DMR RSU.WA</t>
  </si>
  <si>
    <t>Локальний кошторис 02-01-03 на пусконалогоджувальні роботи</t>
  </si>
  <si>
    <t>Прилад контролю і налагодження (налогоджування автоматизованого робочього місця)</t>
  </si>
  <si>
    <t>Прилад введення програм</t>
  </si>
  <si>
    <t>Пристрої, що заземлюють. Вимірювання опору розтіканню струму заземлювача</t>
  </si>
  <si>
    <t>Пристрої, що заземлюють. Визначення питомого опору ґрунту</t>
  </si>
  <si>
    <t>Об'єктний кошторис 02-01  2 черга будівництва. с.Клесів</t>
  </si>
  <si>
    <t>Розділ 1. Базова станція оповіщення (БСО-2 WBS.WA-400-В с. Клесів)</t>
  </si>
  <si>
    <t>Монтажний комплект для базової станції оповіщення WA-400</t>
  </si>
  <si>
    <t>Радіочастотний коаксіальний кабель (50 Ом) RG-58</t>
  </si>
  <si>
    <t>Роз'єм UHF male для кабелю RG58</t>
  </si>
  <si>
    <t>Тримач Сlip сірий М8 (Pa) LeoLightman</t>
  </si>
  <si>
    <t>З'єднувач Duos D16 2 пл. (StZn)</t>
  </si>
  <si>
    <t>Базова станція оповіщення номінальною потужністю 400 Вт WBS.WA-400-В</t>
  </si>
  <si>
    <t>Об'єктний кошторис 02-01  3 черга будівництва. с.Пугач</t>
  </si>
  <si>
    <t>Розділ 1. Базова станція оповіщення (БСО-3 WBS.WA-400-В с. Пугач)</t>
  </si>
  <si>
    <t>Антена Sirio SMA 108-550-SL</t>
  </si>
  <si>
    <t>Конструкції для установлення приладів, маса до 10 кг</t>
  </si>
  <si>
    <t>Електроди, діаметр 2 мм, марка Е42</t>
  </si>
  <si>
    <t>Алюмінієва труба кругла Д 70x5мм 3000мм</t>
  </si>
  <si>
    <t>Кріплення для труби 70х5 М.TR-9</t>
  </si>
  <si>
    <t>Клампса спеціальна</t>
  </si>
  <si>
    <t>Траверса на опорі</t>
  </si>
  <si>
    <t>Траверса 500мм для підвіса кабеля на опори</t>
  </si>
  <si>
    <t>Блискавкоприймач 2.5м  (Al)</t>
  </si>
  <si>
    <t>З'єднувач Duos D16 2 пл. (StZn) LeoLightman</t>
  </si>
  <si>
    <t>З 'єднувач Duos D08 2 пл . (StZn)</t>
  </si>
  <si>
    <t>Ізолятор SM40</t>
  </si>
  <si>
    <t>Стрічка водоблокуюча 10 м.</t>
  </si>
  <si>
    <t>Шина зрівнювання потенціалів 9 підкл</t>
  </si>
  <si>
    <t>Об'єктний кошторис 02-01  4 черга будівництва. с.Карпилівка</t>
  </si>
  <si>
    <t>Розділ 1. Базова станція оповіщення (БСО-4 WBS.WA-400-В с. Карпилівка)</t>
  </si>
  <si>
    <t>Антена Sirio GPF 21N</t>
  </si>
  <si>
    <t>Радіочастотний  коаксіальний кабель (50 Ом) RG-8-49П</t>
  </si>
  <si>
    <t>Роз'єм UHF-Female (SO239) на кабель RG-8/LMR400 під обтиск</t>
  </si>
  <si>
    <t>Штекер UHF, PL-259 накрутка на кабель RG-58, metal PL-259/SO239/UHF</t>
  </si>
  <si>
    <t>Кріплення фідеру, клампса RG-8</t>
  </si>
  <si>
    <t>Об'єктний кошторис 02-01  5 черга будівництва. с-Рудня-Карпилівська</t>
  </si>
  <si>
    <t>Розділ 1. Базова станція оповіщення (БСО-5 WBS.WA-400-В с. Карпилівска)</t>
  </si>
  <si>
    <t>З'єднувач Duos D016 2 пл. (StZn)</t>
  </si>
  <si>
    <t>Об'єктний кошторис 02-01  6 черга будівництва. с.Карасин</t>
  </si>
  <si>
    <t>Розділ 1. Базова станція оповіщення (БСО-6 WBS.WA-400-В с.Карасин)</t>
  </si>
  <si>
    <t>т</t>
  </si>
  <si>
    <t>антена</t>
  </si>
  <si>
    <t>пристрій</t>
  </si>
  <si>
    <t>100 м</t>
  </si>
  <si>
    <t>100м</t>
  </si>
  <si>
    <t>100 шт</t>
  </si>
  <si>
    <t>канал</t>
  </si>
  <si>
    <t>1 шт</t>
  </si>
  <si>
    <t>10 шт</t>
  </si>
  <si>
    <t>вимір.</t>
  </si>
  <si>
    <t>Всього вартість пропозиції 6 черга будівництва. с.Карасин, грн*</t>
  </si>
  <si>
    <t>Всього вартість пропозиції 5 черга будівництва. c. Рудня-Карпилівська, грн*</t>
  </si>
  <si>
    <t>Всього вартість пропозиції 4 черга будівництва. с.Карпилівка, грн*</t>
  </si>
  <si>
    <t>Всього вартість пропозиції 3 черга будівництва. с.Пугач, грн*</t>
  </si>
  <si>
    <t>Всього вартість пропозиції 2 черга будівництва. с.Клесів, грн*</t>
  </si>
  <si>
    <t>Всього вартість пропозиції 1 черга будівництва. с-ще Клесів, грн*</t>
  </si>
  <si>
    <t xml:space="preserve">** Закупівля відбувається одним лотом </t>
  </si>
  <si>
    <r>
      <t xml:space="preserve">Місце виконання робіт: </t>
    </r>
    <r>
      <rPr>
        <sz val="14"/>
        <color rgb="FF000000"/>
        <rFont val="Times New Roman"/>
        <family val="1"/>
        <charset val="204"/>
      </rPr>
      <t xml:space="preserve"> </t>
    </r>
    <r>
      <rPr>
        <i/>
        <sz val="14"/>
        <color rgb="FF000000"/>
        <rFont val="Times New Roman"/>
        <family val="1"/>
        <charset val="204"/>
      </rPr>
      <t>(детальні адреси будуть вказані при укладанні договору)</t>
    </r>
  </si>
  <si>
    <t>1 черга будівництва: с-ще Клесів, Рівненська область;</t>
  </si>
  <si>
    <t>2 черга будівництва: с. Клесів, Рівненська область</t>
  </si>
  <si>
    <t>3 черга будівництва: с. Пугач, Рівненська область;</t>
  </si>
  <si>
    <t>4 черга будівництва: с. Карпилівка, Рівненська область</t>
  </si>
  <si>
    <t>5 черга будівництва: с. Рудня-Карпилівська, Рівненська область;</t>
  </si>
  <si>
    <t>6 черга будівництва: с. Карасин, Рівненська область;</t>
  </si>
  <si>
    <t>Ми погоджуємося з умовами договору будівельного підряду  Замовника, який відображено у  Додатку 3 до Запиту.</t>
  </si>
  <si>
    <r>
      <rPr>
        <b/>
        <i/>
        <sz val="11"/>
        <color theme="1"/>
        <rFont val="Calibri"/>
        <family val="2"/>
        <charset val="204"/>
        <scheme val="minor"/>
      </rPr>
      <t>Надаючи свою тендерну пропозицію, наша компанія підтверджує повне та безумовне прийняття вимог закупівлі за проєктом та гарантує наступне:</t>
    </r>
    <r>
      <rPr>
        <i/>
        <sz val="11"/>
        <color theme="1"/>
        <rFont val="Calibri"/>
        <family val="2"/>
        <charset val="204"/>
        <scheme val="minor"/>
      </rPr>
      <t xml:space="preserve">
</t>
    </r>
    <r>
      <rPr>
        <b/>
        <i/>
        <sz val="11"/>
        <color theme="1"/>
        <rFont val="Calibri"/>
        <family val="2"/>
        <charset val="204"/>
        <scheme val="minor"/>
      </rPr>
      <t>1. ОБСЯГ РОБІТ ТА ФОРМУВАННЯ ВАРТОСТІ</t>
    </r>
    <r>
      <rPr>
        <i/>
        <sz val="11"/>
        <color theme="1"/>
        <rFont val="Calibri"/>
        <family val="2"/>
        <charset val="204"/>
        <scheme val="minor"/>
      </rPr>
      <t xml:space="preserve">
1.1. Підрядник підтверджує, що ознайомлений із повним обсягом робіт за відповідними чергами та врахував у складі тендерної пропозиції всі роботи, послуги та витрати, необхідні для повного, належного та завершеного виконання об'єкта “під ключ”, незалежно від їх прямого зазначення у відомостях обсягів робіт.
1.2. Обсяги робіт, наведені у відомостях, є орієнтовними у частині технологічних напусків, втрат, відходів та допоміжних робіт, які підрядник враховує самостійно.
1.3. Вартість пропозиції є комплексною та включає всі витрати, пов’язані з виконанням робіт, зокрема, але не виключно:
основні та допоміжні роботи, витрати на організацію будівництва, матеріали, обладнання, механізми, логістику та складське забезпечення, адміністративні та накладні витрати, ризики, пов’язані з виконанням робіт
Норма: ДБН А.3.1-5:2016.
1.4. Вартість транспортування, навантаження, розвантаження, переміщення, зберігання, монтажу, підключення, налаштування, пусконалагодження, тестування та введення обладнання в експлуатацію повинна бути врахована у вартості пропозиції.
1.5. Місця встановлення, кількість, тип і потужність обладнання, кабельні траси, висота та напрямок встановлення гучномовців визначаються відповідно до затвердженої проєктно-кошторисної документації Клесівської територіальної громади Рівненської області.
</t>
    </r>
    <r>
      <rPr>
        <b/>
        <i/>
        <sz val="11"/>
        <color theme="1"/>
        <rFont val="Calibri"/>
        <family val="2"/>
        <charset val="204"/>
        <scheme val="minor"/>
      </rPr>
      <t>2. МАТЕРІАЛИ ТА ОБЛАДНАННЯ</t>
    </r>
    <r>
      <rPr>
        <i/>
        <sz val="11"/>
        <color theme="1"/>
        <rFont val="Calibri"/>
        <family val="2"/>
        <charset val="204"/>
        <scheme val="minor"/>
      </rPr>
      <t xml:space="preserve">
2.1. Підрядник забезпечує всі матеріали, вироби та комплектуючі, необхідні для виконання робіт, за винятком тих позицій, які прямо визначені документацією закупівлі як такі, що надаються іншою стороною.
2.2.Постачання обладнання, матеріалів і комплектуючих здійснюється Виконавцем до місць виконання робіт, визначених проєктно-кошторисною документацією Клесівської територіальної громади Рівненської області
2.3. Підрядник несе відповідальність за: якість матеріалів, їх відповідність ДСТУ, ДБН та іншим нормативним документам, наявність сертифікатів відповідності та паспортів. Обладнання має бути новим, таким, що не перебувало в експлуатації, у повній комплектності, без пошкоджень і дефектів.
Норма: ДСТУ Б Д.1.1-1:2013.
2.4. У разі пропонування еквівалентного обладнання учасник надає порівняльну таблицю всіх технічних, функціональних, конструктивних і якісних характеристик, технічну документацію виробника, підтвердження сумісності запропонованого обладнання з проєктними рішеннями.
</t>
    </r>
    <r>
      <rPr>
        <b/>
        <i/>
        <sz val="11"/>
        <color theme="1"/>
        <rFont val="Calibri"/>
        <family val="2"/>
        <charset val="204"/>
        <scheme val="minor"/>
      </rPr>
      <t>3. ЦІНА ТА ПОДАТКИ</t>
    </r>
    <r>
      <rPr>
        <i/>
        <sz val="11"/>
        <color theme="1"/>
        <rFont val="Calibri"/>
        <family val="2"/>
        <charset val="204"/>
        <scheme val="minor"/>
      </rPr>
      <t xml:space="preserve">
3.1. Запропонована ціна є твердою, фіксованою та не підлягає зміні протягом усього строку виконання робіт.
3.2. Вартість включає всі податки, збори та обов’язкові платежі відповідно до законодавства України.
3.3. Будь-які зміни податкового, митного або іншого законодавства не є підставою для перегляду вартості.
Норма: Податковий кодекс України.
</t>
    </r>
    <r>
      <rPr>
        <b/>
        <i/>
        <sz val="11"/>
        <color theme="1"/>
        <rFont val="Calibri"/>
        <family val="2"/>
        <charset val="204"/>
        <scheme val="minor"/>
      </rPr>
      <t>4. ОРГАНІЗАЦІЯ РОБІТ ТА ВИТРАТИ</t>
    </r>
    <r>
      <rPr>
        <i/>
        <sz val="11"/>
        <color theme="1"/>
        <rFont val="Calibri"/>
        <family val="2"/>
        <charset val="204"/>
        <scheme val="minor"/>
      </rPr>
      <t xml:space="preserve">
4.1. У вартість включені всі витрати, пов’язані з організацією та забезпеченням виконання робіт, у тому числі: облаштування тимчасових споруд, забезпечення інженерних підключень, заходи з охорони праці та техніки безпеки, утримання будівельного майданчика, вивезення та утилізація відходів, тимчасове освітлення та енергозабезпечення, перебазування техніки
4.2. Вартість матеріалів включає транспортування, навантаження, розвантаження, зберігання та подачу до місця виконання робіт.
4.3. Виконання висотних робіт, улаштування тимчасових конструкцій, риштувань та доступу до робочих зон враховано у вартості.
4.4. Всі витратні матеріали включені до розцінок.
4.5. Транспортування повинно здійснюватися у заводській або іншій належній упаковці, яка забезпечує захист від механічних пошкоджень, вологи та інших негативних впливів. Упаковка та обладнання повинні мати необхідне маркування, що дозволяє ідентифікувати виробника, найменування, тип або модель виробу, комплектність та, за наявності, серійний номер
</t>
    </r>
    <r>
      <rPr>
        <b/>
        <i/>
        <sz val="11"/>
        <color theme="1"/>
        <rFont val="Calibri"/>
        <family val="2"/>
        <charset val="204"/>
        <scheme val="minor"/>
      </rPr>
      <t>5. ІНЖЕНЕРНІ РОБОТИ</t>
    </r>
    <r>
      <rPr>
        <i/>
        <sz val="11"/>
        <color theme="1"/>
        <rFont val="Calibri"/>
        <family val="2"/>
        <charset val="204"/>
        <scheme val="minor"/>
      </rPr>
      <t xml:space="preserve">
5.1. Підрядник несе відповідальність за інтеграцію та узгодженість усіх інженерних систем в межах виконуваних робіт.
5.2. Усього обсягу робіт достатньо для забезпечення повноцінного функціонування систем електропостачання та суміжних мереж.
5.3. У вартість включено: виконання проходок, отворів, вузлів, герметизацію та відновлення характеристик конструкцій, монтаж інженерних мереж і комунікацій, роботи у складних та обмежених умовах
5.4. Підрядник бере на себе ризики, пов’язані з: наявністю прихованих комунікацій, фактичним станом об’єкта, складністю доступу
</t>
    </r>
    <r>
      <rPr>
        <b/>
        <i/>
        <sz val="11"/>
        <color theme="1"/>
        <rFont val="Calibri"/>
        <family val="2"/>
        <charset val="204"/>
        <scheme val="minor"/>
      </rPr>
      <t>6. ВИКОНАВЧА ДОКУМЕНТАЦІЯ</t>
    </r>
    <r>
      <rPr>
        <i/>
        <sz val="11"/>
        <color theme="1"/>
        <rFont val="Calibri"/>
        <family val="2"/>
        <charset val="204"/>
        <scheme val="minor"/>
      </rPr>
      <t xml:space="preserve">
6.1. Підрядник зобов’язується вести та передати повний комплект виконавчої документації.
6.2. До складу виконавчої документації входять: виконавчі креслення з фактичним виконанням, схеми підключення систем, кабельні журнали, акти на приховані роботи, акти випробувань та пусконалагоджувальних робіт, технічні паспорти та сертифікати, журнали виконання робіт
6.3. Документація передається у паперовій та електронній формах.
6.4. Вартість підготовки виконавчої документації повністю врахована у пропозиції.
Норма: ДБН А.3.1-5:2016.
</t>
    </r>
    <r>
      <rPr>
        <b/>
        <i/>
        <sz val="11"/>
        <color theme="1"/>
        <rFont val="Calibri"/>
        <family val="2"/>
        <charset val="204"/>
        <scheme val="minor"/>
      </rPr>
      <t>7. ГЕОДЕЗІЯ ТА КОНТРОЛЬ</t>
    </r>
    <r>
      <rPr>
        <i/>
        <sz val="11"/>
        <color theme="1"/>
        <rFont val="Calibri"/>
        <family val="2"/>
        <charset val="204"/>
        <scheme val="minor"/>
      </rPr>
      <t xml:space="preserve">
7.1. Підрядник забезпечує виконання геодезичного супроводу робіт у необхідному обсязі.
7.2. Виконується виконавча зйомка та формуються геодезичні матеріали, що підтверджують фактичне розташування інженерних мереж.
</t>
    </r>
    <r>
      <rPr>
        <b/>
        <i/>
        <sz val="11"/>
        <color theme="1"/>
        <rFont val="Calibri"/>
        <family val="2"/>
        <charset val="204"/>
        <scheme val="minor"/>
      </rPr>
      <t>8. ВИПРОБУВАННЯ ТА ВВЕДЕННЯ В ЕКСПЛУАТАЦІЮ
8.1. Після монтажу Виконавець забезпечує перевірку працездатності, навчання визначених представників Замовника та передачу системи за відповідними актами.</t>
    </r>
    <r>
      <rPr>
        <i/>
        <sz val="11"/>
        <color theme="1"/>
        <rFont val="Calibri"/>
        <family val="2"/>
        <charset val="204"/>
        <scheme val="minor"/>
      </rPr>
      <t xml:space="preserve">
8.2. Підрядник виконує повний комплекс випробувань змонтованих систем.
8.3. Роботи включають: гідравлічні випробування, електротехнічні перевірки, перевірку автоматики, тестування систем МАСЦО
8.4. Виконується пусконалагодження та забезпечується готовність систем до експлуатації.
8.5. Під час поставки та введення системи в експлуатацію Виконавець передає Замовнику паспорти, інструкції, сертифікати, декларації, протоколи випробувань, виконавчу й експлуатаційну документацію, результати тестування та приймальних випробувань і відповідні акти.
</t>
    </r>
    <r>
      <rPr>
        <b/>
        <i/>
        <sz val="11"/>
        <color theme="1"/>
        <rFont val="Calibri"/>
        <family val="2"/>
        <charset val="204"/>
        <scheme val="minor"/>
      </rPr>
      <t>9. ЯКІСТЬ ТА ВІДПОВІДАЛЬНІСТЬ</t>
    </r>
    <r>
      <rPr>
        <i/>
        <sz val="11"/>
        <color theme="1"/>
        <rFont val="Calibri"/>
        <family val="2"/>
        <charset val="204"/>
        <scheme val="minor"/>
      </rPr>
      <t xml:space="preserve">
9.1. Підрядник гарантує відповідність виконаних робіт вимогам нормативних документів України.
9.2. Підрядник несе повну відповідальність за: якість виконання робіт, працездатність систем, відповідність технічним вимогам
9.3. Усі дефекти, виявлені в процесі приймання або протягом гарантійного строку, усуваються підрядником власними силами та за власний рахунок.
9.4. Виконавець повинен забезпечити постачання обладнання і матеріалів, виконання будівельних, електромонтажних та пусконалагоджувальних робіт, налаштування програмного забезпечення, тестування системи, навчання персоналу Замовника, проведення приймальних випробувань і введення МАСЦО в експлуатацію. 
9.5. Роботи в Клесівській територіальній громаді Рівненській області виконуються відповідно до затвердженої проєктно-кошторисної документації, робочих креслень, специфікацій обладнання, кошторисів та чинних нормативних вимог, без самовільної зміни проєктних рішень.
9.6. Виконавець самостійно організовує виконання робіт, забезпечує дотримання вимог охорони праці, пожежної, техногенної, санітарної та екологічної безпеки, залучає працівників належної кваліфікації та несе відповідальність за якість, комплектність і працездатність змонтованої системи.
9.7. Приймання завершених робіт здійснюється за результатами тестування та приймальних випробувань із оформленням передбачених документів і актів введення системи в експлуатацію
</t>
    </r>
    <r>
      <rPr>
        <b/>
        <i/>
        <sz val="11"/>
        <color theme="1"/>
        <rFont val="Calibri"/>
        <family val="2"/>
        <charset val="204"/>
        <scheme val="minor"/>
      </rPr>
      <t>10. ДОДАТКОВІ УМОВИ</t>
    </r>
    <r>
      <rPr>
        <i/>
        <sz val="11"/>
        <color theme="1"/>
        <rFont val="Calibri"/>
        <family val="2"/>
        <charset val="204"/>
        <scheme val="minor"/>
      </rPr>
      <t xml:space="preserve">
10.1. У вартість включено всі роботи, пов’язані з: монтажем систем МАСЦО, прокладанням мереж, виконанням земляних робіт, гідроізоляцією та благоустроєм
10.2. Вартість враховує виконання робіт у діючих об’єктах без зупинки їх функціонування.
10.3. Підрядник підтверджує готовність виконання робіт у встановлені строки з урахуванням усіх факторів, що можуть впливати на процес монтажу.
10.4. Вартість враховує постачання, монтажні й пусконалагоджувальні роботи, навчання персоналу Замовника, тестування, приймальні випробування та гарантійне обслуговування
</t>
    </r>
    <r>
      <rPr>
        <b/>
        <i/>
        <sz val="11"/>
        <color theme="1"/>
        <rFont val="Calibri"/>
        <family val="2"/>
        <charset val="204"/>
        <scheme val="minor"/>
      </rPr>
      <t>Компоненти МАСЦО повинні відповідати застосовним технічним регламентам, ДСТУ та іншим нормативним документам</t>
    </r>
  </si>
  <si>
    <r>
      <t xml:space="preserve">Умови оплати: </t>
    </r>
    <r>
      <rPr>
        <sz val="14"/>
        <color rgb="FF000000"/>
        <rFont val="Times New Roman"/>
        <family val="1"/>
        <charset val="204"/>
      </rPr>
      <t>________________________________(прописати)</t>
    </r>
  </si>
  <si>
    <r>
      <t xml:space="preserve">Гарантія: </t>
    </r>
    <r>
      <rPr>
        <u/>
        <sz val="14"/>
        <rFont val="Times New Roman"/>
        <family val="1"/>
        <charset val="204"/>
      </rPr>
      <t>5 років на монтаж конструкцій</t>
    </r>
    <r>
      <rPr>
        <b/>
        <sz val="14"/>
        <rFont val="Times New Roman"/>
        <family val="1"/>
        <charset val="204"/>
      </rPr>
      <t xml:space="preserve"> та обладнання</t>
    </r>
  </si>
  <si>
    <r>
      <t>Строк виконання: ___________________</t>
    </r>
    <r>
      <rPr>
        <b/>
        <i/>
        <sz val="11"/>
        <color rgb="FFFF0000"/>
        <rFont val="Times New Roman"/>
        <family val="1"/>
        <charset val="204"/>
      </rPr>
      <t>календарних днів з з моменту отримання Замовником дозволу на будівицтво.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</si>
</sst>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000"/>
    <numFmt numFmtId="166" formatCode="0.000000"/>
    <numFmt numFmtId="167" formatCode="0.000"/>
    <numFmt numFmtId="168" formatCode="0.0"/>
    <numFmt numFmtId="169" formatCode="0.0000000"/>
  </numFmts>
  <fonts count="58" x14ac:knownFonts="1">
    <font>
      <sz val="11"/>
      <color theme="1"/>
      <name val="Calibri"/>
      <family val="2"/>
      <scheme val="minor"/>
    </font>
    <font>
      <sz val="11"/>
      <color theme="1"/>
      <name val="Calibri"/>
      <family val="2"/>
      <charset val="204"/>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b/>
      <i/>
      <sz val="16"/>
      <color theme="1"/>
      <name val="Times New Roman"/>
      <family val="1"/>
      <charset val="204"/>
    </font>
    <font>
      <b/>
      <i/>
      <sz val="14"/>
      <color theme="1"/>
      <name val="Cambria"/>
      <family val="1"/>
      <charset val="204"/>
    </font>
    <font>
      <i/>
      <sz val="16"/>
      <color theme="1"/>
      <name val="Cambria"/>
      <family val="1"/>
      <charset val="204"/>
    </font>
    <font>
      <i/>
      <sz val="12"/>
      <color theme="1"/>
      <name val="Cambria"/>
      <family val="1"/>
      <charset val="204"/>
    </font>
    <font>
      <b/>
      <i/>
      <sz val="12"/>
      <color theme="1"/>
      <name val="Cambria"/>
      <family val="1"/>
      <charset val="204"/>
    </font>
    <font>
      <i/>
      <sz val="16"/>
      <color rgb="FFFF0000"/>
      <name val="Cambria"/>
      <family val="1"/>
      <charset val="204"/>
    </font>
    <font>
      <sz val="14"/>
      <color indexed="8"/>
      <name val="Calibri"/>
      <family val="2"/>
      <charset val="204"/>
      <scheme val="minor"/>
    </font>
    <font>
      <i/>
      <sz val="11"/>
      <color theme="1"/>
      <name val="Calibri"/>
      <family val="2"/>
      <charset val="204"/>
      <scheme val="minor"/>
    </font>
    <font>
      <b/>
      <sz val="12"/>
      <color rgb="FF000000"/>
      <name val="Times New Roman"/>
      <family val="1"/>
      <charset val="204"/>
    </font>
    <font>
      <sz val="11"/>
      <color indexed="8"/>
      <name val="Calibri"/>
      <family val="2"/>
      <charset val="204"/>
      <scheme val="minor"/>
    </font>
    <font>
      <i/>
      <sz val="11"/>
      <color indexed="8"/>
      <name val="Calibri"/>
      <family val="2"/>
      <charset val="204"/>
      <scheme val="minor"/>
    </font>
    <font>
      <b/>
      <i/>
      <sz val="12"/>
      <color rgb="FF000000"/>
      <name val="Times New Roman"/>
      <family val="1"/>
      <charset val="204"/>
    </font>
    <font>
      <b/>
      <i/>
      <sz val="11"/>
      <color rgb="FF000000"/>
      <name val="Times New Roman"/>
      <family val="1"/>
      <charset val="204"/>
    </font>
    <font>
      <i/>
      <sz val="11"/>
      <color rgb="FF000000"/>
      <name val="Times New Roman"/>
      <family val="1"/>
      <charset val="204"/>
    </font>
    <font>
      <b/>
      <i/>
      <sz val="10"/>
      <color rgb="FF000000"/>
      <name val="Times New Roman"/>
      <family val="1"/>
      <charset val="204"/>
    </font>
    <font>
      <i/>
      <sz val="10"/>
      <color rgb="FF000000"/>
      <name val="Times New Roman"/>
      <family val="1"/>
      <charset val="204"/>
    </font>
    <font>
      <b/>
      <sz val="14"/>
      <color rgb="FF000000"/>
      <name val="Times New Roman"/>
      <family val="1"/>
      <charset val="204"/>
    </font>
    <font>
      <sz val="14"/>
      <color rgb="FF000000"/>
      <name val="Times New Roman"/>
      <family val="1"/>
      <charset val="204"/>
    </font>
    <font>
      <i/>
      <sz val="14"/>
      <color rgb="FF000000"/>
      <name val="Times New Roman"/>
      <family val="1"/>
      <charset val="204"/>
    </font>
    <font>
      <b/>
      <sz val="14"/>
      <name val="Times New Roman"/>
      <family val="1"/>
      <charset val="204"/>
    </font>
    <font>
      <sz val="10"/>
      <color rgb="FF000000"/>
      <name val="Times New Roman"/>
      <family val="1"/>
      <charset val="204"/>
    </font>
    <font>
      <sz val="10"/>
      <name val="Times New Roman"/>
      <family val="1"/>
      <charset val="204"/>
    </font>
    <font>
      <sz val="8"/>
      <color rgb="FF000000"/>
      <name val="Times New Roman"/>
      <family val="1"/>
      <charset val="204"/>
    </font>
    <font>
      <b/>
      <i/>
      <sz val="9"/>
      <color rgb="FF000000"/>
      <name val="Times New Roman"/>
      <family val="1"/>
      <charset val="204"/>
    </font>
    <font>
      <b/>
      <i/>
      <sz val="11"/>
      <color theme="1"/>
      <name val="Calibri"/>
      <family val="2"/>
      <charset val="204"/>
      <scheme val="minor"/>
    </font>
    <font>
      <b/>
      <u/>
      <sz val="12"/>
      <color indexed="8"/>
      <name val="Times New Roman"/>
      <family val="1"/>
      <charset val="204"/>
    </font>
    <font>
      <u/>
      <sz val="12"/>
      <color indexed="8"/>
      <name val="Times New Roman"/>
      <family val="1"/>
      <charset val="204"/>
    </font>
    <font>
      <sz val="12"/>
      <color indexed="8"/>
      <name val="Times New Roman"/>
      <family val="1"/>
      <charset val="204"/>
    </font>
    <font>
      <b/>
      <u/>
      <sz val="16"/>
      <color indexed="8"/>
      <name val="Times New Roman"/>
      <family val="1"/>
      <charset val="204"/>
    </font>
    <font>
      <b/>
      <sz val="12"/>
      <color indexed="8"/>
      <name val="Times New Roman"/>
      <family val="1"/>
      <charset val="204"/>
    </font>
    <font>
      <sz val="14"/>
      <color indexed="8"/>
      <name val="Times New Roman"/>
      <family val="1"/>
      <charset val="204"/>
    </font>
    <font>
      <u/>
      <sz val="14"/>
      <color indexed="8"/>
      <name val="Times New Roman"/>
      <family val="1"/>
      <charset val="204"/>
    </font>
    <font>
      <b/>
      <u/>
      <sz val="14"/>
      <color indexed="8"/>
      <name val="Times New Roman"/>
      <family val="1"/>
      <charset val="204"/>
    </font>
    <font>
      <b/>
      <sz val="14"/>
      <color indexed="8"/>
      <name val="Times New Roman"/>
      <family val="1"/>
      <charset val="204"/>
    </font>
    <font>
      <u/>
      <sz val="14"/>
      <name val="Times New Roman"/>
      <family val="1"/>
      <charset val="204"/>
    </font>
  </fonts>
  <fills count="11">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CCFFCC"/>
        <bgColor indexed="64"/>
      </patternFill>
    </fill>
  </fills>
  <borders count="5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196">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6" fillId="0" borderId="0" xfId="0" applyFont="1" applyAlignment="1">
      <alignment wrapText="1"/>
    </xf>
    <xf numFmtId="4" fontId="2" fillId="0" borderId="0" xfId="0" applyNumberFormat="1" applyFont="1"/>
    <xf numFmtId="0" fontId="10" fillId="0" borderId="0" xfId="0" applyFont="1" applyAlignment="1">
      <alignment horizontal="center"/>
    </xf>
    <xf numFmtId="4" fontId="10" fillId="0" borderId="0" xfId="0" applyNumberFormat="1" applyFont="1" applyAlignment="1">
      <alignment horizontal="right"/>
    </xf>
    <xf numFmtId="0" fontId="10" fillId="0" borderId="0" xfId="0" applyFont="1"/>
    <xf numFmtId="0" fontId="11" fillId="0" borderId="0" xfId="0" applyFont="1" applyAlignment="1">
      <alignment vertical="center"/>
    </xf>
    <xf numFmtId="0" fontId="11" fillId="0" borderId="0" xfId="0" applyFont="1" applyAlignment="1">
      <alignment horizontal="left" vertical="top"/>
    </xf>
    <xf numFmtId="0" fontId="12" fillId="0" borderId="0" xfId="0" applyFont="1" applyAlignment="1">
      <alignment vertical="center" wrapText="1"/>
    </xf>
    <xf numFmtId="0" fontId="3" fillId="0" borderId="0" xfId="0" applyFont="1"/>
    <xf numFmtId="0" fontId="15" fillId="2" borderId="12"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9" fillId="0" borderId="0" xfId="0" applyFont="1" applyAlignment="1">
      <alignment horizontal="left" vertical="center"/>
    </xf>
    <xf numFmtId="0" fontId="7" fillId="0" borderId="7" xfId="0" applyFont="1" applyBorder="1" applyAlignment="1">
      <alignment vertical="center" wrapText="1"/>
    </xf>
    <xf numFmtId="0" fontId="5"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15" fillId="2" borderId="24"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4" fontId="4" fillId="3" borderId="33" xfId="0" applyNumberFormat="1" applyFont="1" applyFill="1" applyBorder="1" applyAlignment="1">
      <alignment vertical="center" wrapText="1"/>
    </xf>
    <xf numFmtId="4" fontId="4" fillId="3" borderId="34" xfId="0" applyNumberFormat="1" applyFont="1" applyFill="1" applyBorder="1" applyAlignment="1">
      <alignment vertical="center" wrapText="1"/>
    </xf>
    <xf numFmtId="4" fontId="14" fillId="0" borderId="36" xfId="0" applyNumberFormat="1" applyFont="1" applyBorder="1" applyAlignment="1">
      <alignment horizontal="center" vertical="center" wrapText="1"/>
    </xf>
    <xf numFmtId="4" fontId="14" fillId="0" borderId="10" xfId="0" applyNumberFormat="1" applyFont="1" applyBorder="1" applyAlignment="1">
      <alignment horizontal="center" vertical="center" wrapText="1"/>
    </xf>
    <xf numFmtId="0" fontId="7" fillId="0" borderId="40" xfId="0" applyFont="1" applyBorder="1" applyAlignment="1">
      <alignment horizontal="center" vertical="center" wrapText="1"/>
    </xf>
    <xf numFmtId="1" fontId="14" fillId="0" borderId="23" xfId="0" applyNumberFormat="1" applyFont="1" applyBorder="1" applyAlignment="1">
      <alignment horizontal="center" vertical="center" wrapText="1"/>
    </xf>
    <xf numFmtId="1" fontId="14" fillId="0" borderId="41" xfId="0" applyNumberFormat="1" applyFont="1" applyBorder="1" applyAlignment="1">
      <alignment horizontal="center" vertical="center" wrapText="1"/>
    </xf>
    <xf numFmtId="4" fontId="14" fillId="0" borderId="8" xfId="0" applyNumberFormat="1" applyFont="1" applyBorder="1" applyAlignment="1">
      <alignment horizontal="center" vertical="center" wrapText="1"/>
    </xf>
    <xf numFmtId="0" fontId="5" fillId="0" borderId="0" xfId="0" applyFont="1" applyAlignment="1">
      <alignment horizontal="left" vertical="center"/>
    </xf>
    <xf numFmtId="0" fontId="8" fillId="0" borderId="0" xfId="0" applyFont="1"/>
    <xf numFmtId="0" fontId="10" fillId="0" borderId="0" xfId="0" applyFont="1" applyAlignment="1">
      <alignment vertical="center"/>
    </xf>
    <xf numFmtId="0" fontId="8" fillId="0" borderId="0" xfId="0" applyFont="1" applyAlignment="1">
      <alignment horizontal="left" vertical="center"/>
    </xf>
    <xf numFmtId="0" fontId="7" fillId="0" borderId="43" xfId="0" applyFont="1" applyBorder="1" applyAlignment="1">
      <alignment horizontal="center" vertical="center" wrapText="1"/>
    </xf>
    <xf numFmtId="4" fontId="14" fillId="0" borderId="5" xfId="0" applyNumberFormat="1" applyFont="1" applyBorder="1" applyAlignment="1">
      <alignment horizontal="center" vertical="center" wrapText="1"/>
    </xf>
    <xf numFmtId="0" fontId="19" fillId="0" borderId="0" xfId="0" applyFont="1" applyAlignment="1">
      <alignment horizontal="left" vertical="center"/>
    </xf>
    <xf numFmtId="0" fontId="7" fillId="0" borderId="0" xfId="0" applyFont="1" applyAlignment="1">
      <alignment vertical="top" wrapText="1"/>
    </xf>
    <xf numFmtId="0" fontId="7" fillId="0" borderId="0" xfId="0" applyFont="1" applyAlignment="1">
      <alignment vertical="center" wrapText="1"/>
    </xf>
    <xf numFmtId="0" fontId="10" fillId="0" borderId="0" xfId="0" applyFont="1" applyAlignment="1">
      <alignment horizontal="left" vertical="center"/>
    </xf>
    <xf numFmtId="0" fontId="7" fillId="0" borderId="35" xfId="0" applyFont="1" applyBorder="1" applyAlignment="1">
      <alignment vertical="center"/>
    </xf>
    <xf numFmtId="0" fontId="22" fillId="0" borderId="35" xfId="0" applyFont="1" applyBorder="1" applyAlignment="1">
      <alignment vertical="center"/>
    </xf>
    <xf numFmtId="0" fontId="8" fillId="0" borderId="0" xfId="0" applyFont="1" applyAlignment="1">
      <alignment horizontal="left" vertical="center" wrapText="1"/>
    </xf>
    <xf numFmtId="0" fontId="25" fillId="0" borderId="0" xfId="0" applyFont="1" applyAlignment="1">
      <alignment wrapText="1"/>
    </xf>
    <xf numFmtId="0" fontId="25" fillId="0" borderId="42" xfId="0" applyFont="1" applyBorder="1" applyAlignment="1">
      <alignment wrapText="1"/>
    </xf>
    <xf numFmtId="1" fontId="27" fillId="0" borderId="42" xfId="0" applyNumberFormat="1" applyFont="1" applyBorder="1" applyAlignment="1">
      <alignment horizontal="center" vertical="center" wrapText="1"/>
    </xf>
    <xf numFmtId="4" fontId="27" fillId="0" borderId="42" xfId="0" applyNumberFormat="1" applyFont="1" applyBorder="1" applyAlignment="1">
      <alignment horizontal="center" vertical="center" wrapText="1"/>
    </xf>
    <xf numFmtId="0" fontId="28" fillId="0" borderId="0" xfId="0" applyFont="1" applyAlignment="1">
      <alignment vertical="top" wrapText="1"/>
    </xf>
    <xf numFmtId="0" fontId="28" fillId="0" borderId="0" xfId="0" applyFont="1" applyAlignment="1">
      <alignment wrapText="1"/>
    </xf>
    <xf numFmtId="0" fontId="25" fillId="0" borderId="0" xfId="0" applyFont="1" applyAlignment="1">
      <alignment vertical="top" wrapText="1"/>
    </xf>
    <xf numFmtId="0" fontId="29" fillId="0" borderId="42" xfId="0" applyFont="1" applyBorder="1" applyAlignment="1">
      <alignment vertical="top" wrapText="1"/>
    </xf>
    <xf numFmtId="0" fontId="26" fillId="0" borderId="42" xfId="0" applyFont="1" applyBorder="1" applyAlignment="1">
      <alignment horizontal="center" vertical="center" wrapText="1"/>
    </xf>
    <xf numFmtId="0" fontId="26" fillId="0" borderId="53" xfId="0" applyFont="1" applyBorder="1" applyAlignment="1">
      <alignment horizontal="center" vertical="center" wrapText="1"/>
    </xf>
    <xf numFmtId="0" fontId="32" fillId="0" borderId="42" xfId="0" applyFont="1" applyBorder="1" applyAlignment="1">
      <alignment vertical="top" wrapText="1"/>
    </xf>
    <xf numFmtId="0" fontId="33" fillId="0" borderId="42" xfId="0" applyFont="1" applyBorder="1" applyAlignment="1">
      <alignment vertical="top" wrapText="1"/>
    </xf>
    <xf numFmtId="0" fontId="30" fillId="0" borderId="42" xfId="0" applyFont="1" applyBorder="1" applyAlignment="1">
      <alignment horizontal="left" vertical="center"/>
    </xf>
    <xf numFmtId="0" fontId="9" fillId="0" borderId="0" xfId="0" applyFont="1" applyAlignment="1">
      <alignment vertical="center"/>
    </xf>
    <xf numFmtId="0" fontId="36" fillId="0" borderId="0" xfId="0" applyFont="1" applyAlignment="1">
      <alignment horizontal="left" vertical="center"/>
    </xf>
    <xf numFmtId="0" fontId="36" fillId="0" borderId="0" xfId="0" applyFont="1" applyAlignment="1">
      <alignment horizontal="center" vertical="center"/>
    </xf>
    <xf numFmtId="0" fontId="42" fillId="0" borderId="0" xfId="0" applyFont="1" applyAlignment="1">
      <alignment horizontal="left" vertical="center" wrapText="1"/>
    </xf>
    <xf numFmtId="0" fontId="39" fillId="0" borderId="0" xfId="0" applyFont="1" applyAlignment="1">
      <alignment wrapText="1"/>
    </xf>
    <xf numFmtId="0" fontId="45"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31" fillId="4" borderId="28"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49" fillId="0" borderId="42" xfId="0" applyFont="1" applyBorder="1" applyAlignment="1">
      <alignment horizontal="left" vertical="center" wrapText="1"/>
    </xf>
    <xf numFmtId="0" fontId="50" fillId="0" borderId="42" xfId="0" applyFont="1" applyBorder="1" applyAlignment="1">
      <alignment horizontal="left" vertical="center" wrapText="1"/>
    </xf>
    <xf numFmtId="0" fontId="50" fillId="0" borderId="42" xfId="0" applyFont="1" applyBorder="1" applyAlignment="1">
      <alignment horizontal="center" vertical="top" wrapText="1"/>
    </xf>
    <xf numFmtId="0" fontId="50" fillId="0" borderId="42" xfId="0" applyFont="1" applyBorder="1" applyAlignment="1">
      <alignment horizontal="right" vertical="top" wrapText="1"/>
    </xf>
    <xf numFmtId="0" fontId="52" fillId="0" borderId="42" xfId="0" applyFont="1" applyBorder="1" applyAlignment="1">
      <alignment horizontal="center" vertical="top" wrapText="1"/>
    </xf>
    <xf numFmtId="0" fontId="48" fillId="0" borderId="42" xfId="0" applyFont="1" applyBorder="1" applyAlignment="1">
      <alignment horizontal="center" vertical="top" wrapText="1"/>
    </xf>
    <xf numFmtId="0" fontId="49" fillId="0" borderId="42" xfId="0" applyFont="1" applyBorder="1" applyAlignment="1">
      <alignment horizontal="center" vertical="top" wrapText="1"/>
    </xf>
    <xf numFmtId="0" fontId="53" fillId="0" borderId="42" xfId="0" applyFont="1" applyBorder="1" applyAlignment="1">
      <alignment horizontal="center" vertical="center" wrapText="1"/>
    </xf>
    <xf numFmtId="0" fontId="53" fillId="0" borderId="42" xfId="0" applyFont="1" applyBorder="1" applyAlignment="1">
      <alignment horizontal="right" vertical="center" wrapText="1"/>
    </xf>
    <xf numFmtId="2" fontId="53" fillId="0" borderId="42" xfId="0" applyNumberFormat="1" applyFont="1" applyBorder="1" applyAlignment="1">
      <alignment horizontal="right" vertical="center" wrapText="1"/>
    </xf>
    <xf numFmtId="164" fontId="53" fillId="0" borderId="42" xfId="0" applyNumberFormat="1" applyFont="1" applyBorder="1" applyAlignment="1">
      <alignment horizontal="right" vertical="center" wrapText="1"/>
    </xf>
    <xf numFmtId="165" fontId="53" fillId="0" borderId="42" xfId="0" applyNumberFormat="1" applyFont="1" applyBorder="1" applyAlignment="1">
      <alignment horizontal="right" vertical="center" wrapText="1"/>
    </xf>
    <xf numFmtId="166" fontId="53" fillId="0" borderId="42" xfId="0" applyNumberFormat="1" applyFont="1" applyBorder="1" applyAlignment="1">
      <alignment horizontal="right" vertical="center" wrapText="1"/>
    </xf>
    <xf numFmtId="167" fontId="53" fillId="0" borderId="42" xfId="0" applyNumberFormat="1" applyFont="1" applyBorder="1" applyAlignment="1">
      <alignment horizontal="right" vertical="center" wrapText="1"/>
    </xf>
    <xf numFmtId="168" fontId="53" fillId="0" borderId="42" xfId="0" applyNumberFormat="1" applyFont="1" applyBorder="1" applyAlignment="1">
      <alignment horizontal="right" vertical="center" wrapText="1"/>
    </xf>
    <xf numFmtId="0" fontId="54" fillId="0" borderId="42" xfId="0" applyFont="1" applyBorder="1" applyAlignment="1">
      <alignment horizontal="center" vertical="center" wrapText="1"/>
    </xf>
    <xf numFmtId="0" fontId="54" fillId="0" borderId="42" xfId="0" applyFont="1" applyBorder="1" applyAlignment="1">
      <alignment horizontal="right" vertical="center" wrapText="1"/>
    </xf>
    <xf numFmtId="169" fontId="53" fillId="0" borderId="42" xfId="0" applyNumberFormat="1" applyFont="1" applyBorder="1" applyAlignment="1">
      <alignment horizontal="right" vertical="center" wrapText="1"/>
    </xf>
    <xf numFmtId="4" fontId="24" fillId="0" borderId="42" xfId="0" applyNumberFormat="1" applyFont="1" applyBorder="1" applyAlignment="1">
      <alignment horizontal="center" vertical="center" wrapText="1"/>
    </xf>
    <xf numFmtId="4" fontId="24" fillId="0" borderId="53" xfId="0" applyNumberFormat="1" applyFont="1" applyBorder="1" applyAlignment="1">
      <alignment horizontal="center" vertical="center" wrapText="1"/>
    </xf>
    <xf numFmtId="0" fontId="10" fillId="0" borderId="0" xfId="0" applyFont="1" applyAlignment="1">
      <alignment horizontal="left" vertical="center"/>
    </xf>
    <xf numFmtId="0" fontId="43" fillId="0" borderId="0" xfId="0" applyFont="1" applyAlignment="1">
      <alignment horizontal="left" wrapText="1"/>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4" fontId="23" fillId="6" borderId="29" xfId="0" applyNumberFormat="1" applyFont="1" applyFill="1" applyBorder="1" applyAlignment="1">
      <alignment horizontal="right" vertical="center" wrapText="1"/>
    </xf>
    <xf numFmtId="4" fontId="23" fillId="6" borderId="49" xfId="0" applyNumberFormat="1" applyFont="1" applyFill="1" applyBorder="1" applyAlignment="1">
      <alignment horizontal="right" vertical="center" wrapText="1"/>
    </xf>
    <xf numFmtId="0" fontId="24" fillId="5" borderId="29"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24" fillId="5" borderId="49" xfId="0" applyFont="1" applyFill="1" applyBorder="1" applyAlignment="1">
      <alignment horizontal="center" vertical="center" wrapText="1"/>
    </xf>
    <xf numFmtId="0" fontId="46" fillId="0" borderId="0" xfId="0" applyFont="1" applyAlignment="1">
      <alignment horizontal="left" vertical="center"/>
    </xf>
    <xf numFmtId="0" fontId="38" fillId="0" borderId="0" xfId="0" applyFont="1" applyAlignment="1">
      <alignment horizontal="left" vertical="center" wrapText="1"/>
    </xf>
    <xf numFmtId="0" fontId="39" fillId="0" borderId="3" xfId="0" applyFont="1" applyBorder="1" applyAlignment="1">
      <alignment horizontal="left" vertical="center" wrapText="1"/>
    </xf>
    <xf numFmtId="0" fontId="39" fillId="0" borderId="0" xfId="0" applyFont="1" applyAlignment="1">
      <alignment horizontal="left" vertical="center" wrapText="1"/>
    </xf>
    <xf numFmtId="0" fontId="40" fillId="0" borderId="3" xfId="0" applyFont="1" applyBorder="1" applyAlignment="1">
      <alignment horizontal="left" vertical="center" wrapText="1"/>
    </xf>
    <xf numFmtId="0" fontId="1" fillId="0" borderId="0" xfId="0" applyFont="1" applyAlignment="1">
      <alignment horizontal="left" vertical="center" wrapText="1"/>
    </xf>
    <xf numFmtId="0" fontId="16" fillId="0" borderId="0" xfId="0" applyFont="1" applyAlignment="1">
      <alignment horizontal="center"/>
    </xf>
    <xf numFmtId="0" fontId="23" fillId="6" borderId="29" xfId="0" applyFont="1" applyFill="1" applyBorder="1" applyAlignment="1">
      <alignment horizontal="right" vertical="center"/>
    </xf>
    <xf numFmtId="0" fontId="23" fillId="6" borderId="30" xfId="0" applyFont="1" applyFill="1" applyBorder="1" applyAlignment="1">
      <alignment horizontal="right" vertical="center"/>
    </xf>
    <xf numFmtId="0" fontId="14" fillId="0" borderId="42" xfId="0" applyFont="1" applyBorder="1" applyAlignment="1">
      <alignment horizontal="left" vertical="top" wrapText="1"/>
    </xf>
    <xf numFmtId="0" fontId="14" fillId="0" borderId="55" xfId="0" applyFont="1" applyBorder="1" applyAlignment="1">
      <alignment horizontal="left"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6" fillId="0" borderId="7" xfId="0" applyFont="1" applyBorder="1" applyAlignment="1">
      <alignment horizontal="left" vertical="center" wrapText="1"/>
    </xf>
    <xf numFmtId="4" fontId="4" fillId="0" borderId="45" xfId="0" applyNumberFormat="1" applyFont="1" applyBorder="1" applyAlignment="1">
      <alignment horizontal="center" vertical="center" wrapText="1"/>
    </xf>
    <xf numFmtId="4" fontId="4" fillId="0" borderId="46" xfId="0" applyNumberFormat="1" applyFont="1" applyBorder="1" applyAlignment="1">
      <alignment horizontal="center" vertical="center" wrapText="1"/>
    </xf>
    <xf numFmtId="4" fontId="4" fillId="0" borderId="47"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6" xfId="0" applyFont="1" applyBorder="1" applyAlignment="1">
      <alignment horizontal="center" vertical="center" wrapText="1"/>
    </xf>
    <xf numFmtId="0" fontId="30" fillId="0" borderId="37" xfId="0" applyFont="1" applyBorder="1" applyAlignment="1">
      <alignment horizontal="left" vertical="top" wrapText="1"/>
    </xf>
    <xf numFmtId="0" fontId="30" fillId="0" borderId="35" xfId="0" applyFont="1" applyBorder="1" applyAlignment="1">
      <alignment horizontal="left" vertical="top" wrapText="1"/>
    </xf>
    <xf numFmtId="0" fontId="30" fillId="0" borderId="16" xfId="0" applyFont="1" applyBorder="1" applyAlignment="1">
      <alignment horizontal="left" vertical="top" wrapText="1"/>
    </xf>
    <xf numFmtId="0" fontId="30" fillId="0" borderId="38" xfId="0" applyFont="1" applyBorder="1" applyAlignment="1">
      <alignment horizontal="left" vertical="top" wrapText="1"/>
    </xf>
    <xf numFmtId="0" fontId="30" fillId="0" borderId="0" xfId="0" applyFont="1" applyAlignment="1">
      <alignment horizontal="left" vertical="top" wrapText="1"/>
    </xf>
    <xf numFmtId="0" fontId="30" fillId="0" borderId="18" xfId="0" applyFont="1" applyBorder="1" applyAlignment="1">
      <alignment horizontal="left" vertical="top" wrapText="1"/>
    </xf>
    <xf numFmtId="0" fontId="0" fillId="0" borderId="48" xfId="0" applyBorder="1" applyAlignment="1">
      <alignment horizontal="left" vertical="top" wrapText="1"/>
    </xf>
    <xf numFmtId="0" fontId="0" fillId="0" borderId="44" xfId="0" applyBorder="1" applyAlignment="1">
      <alignment horizontal="left" vertical="top" wrapText="1"/>
    </xf>
    <xf numFmtId="0" fontId="0" fillId="0" borderId="54" xfId="0" applyBorder="1" applyAlignment="1">
      <alignment horizontal="left" vertical="top" wrapText="1"/>
    </xf>
    <xf numFmtId="4" fontId="23" fillId="10" borderId="29" xfId="0" applyNumberFormat="1" applyFont="1" applyFill="1" applyBorder="1" applyAlignment="1">
      <alignment horizontal="right" vertical="center" wrapText="1"/>
    </xf>
    <xf numFmtId="4" fontId="23" fillId="10" borderId="49" xfId="0" applyNumberFormat="1" applyFont="1" applyFill="1" applyBorder="1" applyAlignment="1">
      <alignment horizontal="right" vertical="center" wrapText="1"/>
    </xf>
    <xf numFmtId="0" fontId="23" fillId="10" borderId="29" xfId="0" applyFont="1" applyFill="1" applyBorder="1" applyAlignment="1">
      <alignment horizontal="right" vertical="center"/>
    </xf>
    <xf numFmtId="0" fontId="23" fillId="10" borderId="30" xfId="0" applyFont="1" applyFill="1" applyBorder="1" applyAlignment="1">
      <alignment horizontal="right" vertical="center"/>
    </xf>
    <xf numFmtId="0" fontId="43" fillId="0" borderId="0" xfId="0" applyFont="1" applyAlignment="1">
      <alignment horizontal="left" vertical="center" wrapText="1"/>
    </xf>
    <xf numFmtId="0" fontId="44" fillId="0" borderId="0" xfId="0" applyFont="1" applyAlignment="1">
      <alignment horizontal="left" wrapText="1"/>
    </xf>
    <xf numFmtId="4" fontId="4" fillId="0" borderId="35" xfId="0" applyNumberFormat="1" applyFont="1" applyBorder="1" applyAlignment="1">
      <alignment horizontal="center" vertical="center" wrapText="1"/>
    </xf>
    <xf numFmtId="4" fontId="4" fillId="0" borderId="0" xfId="0" applyNumberFormat="1" applyFont="1" applyAlignment="1">
      <alignment horizontal="center" vertical="center" wrapText="1"/>
    </xf>
    <xf numFmtId="4" fontId="4" fillId="0" borderId="44" xfId="0" applyNumberFormat="1" applyFont="1" applyBorder="1" applyAlignment="1">
      <alignment horizontal="center" vertical="center" wrapText="1"/>
    </xf>
    <xf numFmtId="0" fontId="34" fillId="0" borderId="11" xfId="0" applyFont="1" applyBorder="1" applyAlignment="1">
      <alignment horizontal="left" vertical="center" wrapText="1"/>
    </xf>
    <xf numFmtId="0" fontId="35" fillId="0" borderId="0" xfId="0" applyFont="1" applyAlignment="1">
      <alignment horizontal="left" vertical="center"/>
    </xf>
    <xf numFmtId="0" fontId="55" fillId="9" borderId="8" xfId="0" applyFont="1" applyFill="1"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51" fillId="7" borderId="57" xfId="0" applyFont="1" applyFill="1" applyBorder="1" applyAlignment="1">
      <alignment horizontal="center" vertical="center" wrapText="1"/>
    </xf>
    <xf numFmtId="0" fontId="0" fillId="0" borderId="58" xfId="0" applyBorder="1" applyAlignment="1">
      <alignment wrapText="1"/>
    </xf>
    <xf numFmtId="0" fontId="0" fillId="0" borderId="36" xfId="0" applyBorder="1" applyAlignment="1">
      <alignment wrapText="1"/>
    </xf>
    <xf numFmtId="0" fontId="42" fillId="0" borderId="0" xfId="0" applyFont="1" applyAlignment="1">
      <alignment vertical="center"/>
    </xf>
    <xf numFmtId="0" fontId="56" fillId="8" borderId="8" xfId="0" applyFont="1" applyFill="1" applyBorder="1" applyAlignment="1">
      <alignment horizontal="center" vertical="center" wrapText="1"/>
    </xf>
    <xf numFmtId="0" fontId="55" fillId="8" borderId="8" xfId="0" applyFont="1" applyFill="1" applyBorder="1" applyAlignment="1">
      <alignment horizontal="center" vertical="center" wrapText="1"/>
    </xf>
    <xf numFmtId="0" fontId="51" fillId="7" borderId="5" xfId="0" applyFont="1" applyFill="1" applyBorder="1" applyAlignment="1">
      <alignment horizontal="center" vertical="center" wrapText="1"/>
    </xf>
    <xf numFmtId="0" fontId="0" fillId="0" borderId="7" xfId="0" applyBorder="1" applyAlignment="1">
      <alignment wrapText="1"/>
    </xf>
    <xf numFmtId="0" fontId="0" fillId="0" borderId="6" xfId="0" applyBorder="1" applyAlignment="1">
      <alignment wrapText="1"/>
    </xf>
    <xf numFmtId="0" fontId="37" fillId="0" borderId="0" xfId="0" applyFont="1" applyAlignment="1">
      <alignment horizontal="left" vertical="center" wrapText="1"/>
    </xf>
    <xf numFmtId="0" fontId="2" fillId="0" borderId="0" xfId="0" applyFont="1" applyAlignment="1">
      <alignment horizontal="right"/>
    </xf>
    <xf numFmtId="0" fontId="7" fillId="0" borderId="7" xfId="0" applyFont="1" applyBorder="1" applyAlignment="1">
      <alignment horizontal="left" vertical="center"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7" fillId="0" borderId="42" xfId="0" applyFont="1" applyBorder="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11" xfId="0" applyFont="1" applyBorder="1" applyAlignment="1">
      <alignment horizontal="left"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11" fillId="0" borderId="0" xfId="0" applyFont="1" applyAlignment="1">
      <alignment horizontal="left" vertical="center"/>
    </xf>
    <xf numFmtId="0" fontId="8" fillId="0" borderId="0" xfId="0" applyFont="1" applyAlignment="1">
      <alignment horizontal="left" vertical="center"/>
    </xf>
    <xf numFmtId="0" fontId="4" fillId="3" borderId="29" xfId="0" applyFont="1" applyFill="1" applyBorder="1" applyAlignment="1">
      <alignment horizontal="right" vertical="center"/>
    </xf>
    <xf numFmtId="0" fontId="4" fillId="3" borderId="30" xfId="0" applyFont="1" applyFill="1" applyBorder="1" applyAlignment="1">
      <alignment horizontal="right" vertical="center"/>
    </xf>
    <xf numFmtId="0" fontId="4" fillId="3" borderId="31" xfId="0" applyFont="1" applyFill="1" applyBorder="1" applyAlignment="1">
      <alignment horizontal="right" vertical="center"/>
    </xf>
    <xf numFmtId="4" fontId="14" fillId="3" borderId="32" xfId="0" applyNumberFormat="1" applyFont="1" applyFill="1" applyBorder="1" applyAlignment="1">
      <alignment horizontal="center" vertical="center" wrapText="1"/>
    </xf>
    <xf numFmtId="4" fontId="14" fillId="3" borderId="31" xfId="0" applyNumberFormat="1" applyFont="1" applyFill="1" applyBorder="1" applyAlignment="1">
      <alignment horizontal="center" vertical="center" wrapText="1"/>
    </xf>
    <xf numFmtId="0" fontId="9" fillId="0" borderId="0" xfId="0" applyFont="1" applyAlignment="1">
      <alignment horizontal="left" vertical="center"/>
    </xf>
    <xf numFmtId="0" fontId="8" fillId="0" borderId="0" xfId="0" applyFont="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579"/>
  <sheetViews>
    <sheetView showGridLines="0" tabSelected="1" topLeftCell="A515" zoomScale="80" zoomScaleNormal="80" zoomScaleSheetLayoutView="50" workbookViewId="0">
      <selection activeCell="A527" sqref="A527:G527"/>
    </sheetView>
  </sheetViews>
  <sheetFormatPr defaultColWidth="9.109375" defaultRowHeight="21" x14ac:dyDescent="0.4"/>
  <cols>
    <col min="1" max="1" width="6.44140625" style="2" customWidth="1"/>
    <col min="2" max="2" width="99.6640625" style="1" customWidth="1"/>
    <col min="3" max="3" width="3.21875" style="1" hidden="1" customWidth="1"/>
    <col min="4" max="4" width="43.5546875" style="1" customWidth="1"/>
    <col min="5" max="5" width="11.88671875" style="1" customWidth="1"/>
    <col min="6" max="6" width="13.88671875" style="1" customWidth="1"/>
    <col min="7" max="7" width="28.21875" style="5" customWidth="1"/>
    <col min="8" max="8" width="33.5546875" style="5" customWidth="1"/>
    <col min="9" max="9" width="46.77734375" style="1" customWidth="1"/>
    <col min="10" max="16384" width="9.109375" style="1"/>
  </cols>
  <sheetData>
    <row r="1" spans="1:9" x14ac:dyDescent="0.4">
      <c r="G1" s="5" t="s">
        <v>60</v>
      </c>
    </row>
    <row r="2" spans="1:9" x14ac:dyDescent="0.4">
      <c r="B2" s="111" t="s">
        <v>1</v>
      </c>
      <c r="C2" s="111"/>
      <c r="D2" s="111"/>
      <c r="E2" s="111"/>
      <c r="F2" s="111"/>
      <c r="G2" s="111"/>
      <c r="H2" s="111"/>
    </row>
    <row r="3" spans="1:9" ht="10.199999999999999" customHeight="1" x14ac:dyDescent="0.4"/>
    <row r="4" spans="1:9" ht="46.2" customHeight="1" x14ac:dyDescent="0.4">
      <c r="A4" s="122" t="s">
        <v>61</v>
      </c>
      <c r="B4" s="122"/>
      <c r="C4" s="122"/>
      <c r="D4" s="122"/>
      <c r="E4" s="122"/>
      <c r="F4" s="122"/>
      <c r="G4" s="122"/>
      <c r="H4" s="122"/>
    </row>
    <row r="5" spans="1:9" ht="7.8" customHeight="1" x14ac:dyDescent="0.4">
      <c r="A5" s="68"/>
      <c r="B5" s="68"/>
      <c r="C5" s="68"/>
      <c r="D5" s="68"/>
      <c r="E5" s="67"/>
      <c r="F5" s="67"/>
      <c r="G5" s="67"/>
      <c r="H5" s="67"/>
    </row>
    <row r="6" spans="1:9" ht="20.25" customHeight="1" x14ac:dyDescent="0.4">
      <c r="A6" s="126" t="s">
        <v>2</v>
      </c>
      <c r="B6" s="127"/>
      <c r="C6" s="127"/>
      <c r="D6" s="128"/>
      <c r="E6" s="114" t="s">
        <v>3</v>
      </c>
      <c r="F6" s="114"/>
      <c r="G6" s="114"/>
      <c r="H6" s="114"/>
      <c r="I6" s="39"/>
    </row>
    <row r="7" spans="1:9" ht="20.25" customHeight="1" x14ac:dyDescent="0.4">
      <c r="A7" s="129"/>
      <c r="B7" s="130"/>
      <c r="C7" s="130"/>
      <c r="D7" s="131"/>
      <c r="E7" s="114" t="s">
        <v>4</v>
      </c>
      <c r="F7" s="114"/>
      <c r="G7" s="114"/>
      <c r="H7" s="114"/>
      <c r="I7" s="39"/>
    </row>
    <row r="8" spans="1:9" ht="40.799999999999997" customHeight="1" x14ac:dyDescent="0.4">
      <c r="A8" s="132"/>
      <c r="B8" s="133"/>
      <c r="C8" s="133"/>
      <c r="D8" s="134"/>
      <c r="E8" s="114" t="s">
        <v>5</v>
      </c>
      <c r="F8" s="114"/>
      <c r="G8" s="114"/>
      <c r="H8" s="114"/>
      <c r="I8" s="39"/>
    </row>
    <row r="9" spans="1:9" ht="37.799999999999997" customHeight="1" thickBot="1" x14ac:dyDescent="0.45">
      <c r="A9" s="135" t="s">
        <v>6</v>
      </c>
      <c r="B9" s="135"/>
      <c r="C9" s="135"/>
      <c r="D9" s="135"/>
      <c r="E9" s="115" t="s">
        <v>7</v>
      </c>
      <c r="F9" s="115"/>
      <c r="G9" s="115"/>
      <c r="H9" s="115"/>
      <c r="I9" s="40"/>
    </row>
    <row r="10" spans="1:9" ht="409.6" customHeight="1" x14ac:dyDescent="0.4">
      <c r="A10" s="138" t="s">
        <v>212</v>
      </c>
      <c r="B10" s="139"/>
      <c r="C10" s="139"/>
      <c r="D10" s="139"/>
      <c r="E10" s="139"/>
      <c r="F10" s="139"/>
      <c r="G10" s="139"/>
      <c r="H10" s="140"/>
    </row>
    <row r="11" spans="1:9" ht="409.6" customHeight="1" x14ac:dyDescent="0.4">
      <c r="A11" s="141"/>
      <c r="B11" s="142"/>
      <c r="C11" s="142"/>
      <c r="D11" s="142"/>
      <c r="E11" s="142"/>
      <c r="F11" s="142"/>
      <c r="G11" s="142"/>
      <c r="H11" s="143"/>
    </row>
    <row r="12" spans="1:9" ht="280.8" customHeight="1" thickBot="1" x14ac:dyDescent="0.45">
      <c r="A12" s="144"/>
      <c r="B12" s="145"/>
      <c r="C12" s="145"/>
      <c r="D12" s="145"/>
      <c r="E12" s="145"/>
      <c r="F12" s="145"/>
      <c r="G12" s="145"/>
      <c r="H12" s="146"/>
    </row>
    <row r="13" spans="1:9" ht="16.2" customHeight="1" thickBot="1" x14ac:dyDescent="0.45">
      <c r="A13" s="1"/>
    </row>
    <row r="14" spans="1:9" ht="20.25" customHeight="1" x14ac:dyDescent="0.4">
      <c r="A14" s="91" t="s">
        <v>8</v>
      </c>
      <c r="B14" s="94" t="s">
        <v>9</v>
      </c>
      <c r="C14" s="95"/>
      <c r="D14" s="95"/>
      <c r="E14" s="116" t="s">
        <v>33</v>
      </c>
      <c r="F14" s="119" t="s">
        <v>10</v>
      </c>
      <c r="G14" s="153" t="s">
        <v>11</v>
      </c>
      <c r="H14" s="123" t="s">
        <v>12</v>
      </c>
    </row>
    <row r="15" spans="1:9" ht="7.2" customHeight="1" x14ac:dyDescent="0.4">
      <c r="A15" s="92"/>
      <c r="B15" s="96"/>
      <c r="C15" s="97"/>
      <c r="D15" s="97"/>
      <c r="E15" s="117"/>
      <c r="F15" s="120"/>
      <c r="G15" s="154"/>
      <c r="H15" s="124"/>
    </row>
    <row r="16" spans="1:9" s="3" customFormat="1" ht="18" customHeight="1" x14ac:dyDescent="0.4">
      <c r="A16" s="92"/>
      <c r="B16" s="98"/>
      <c r="C16" s="99"/>
      <c r="D16" s="99"/>
      <c r="E16" s="117"/>
      <c r="F16" s="120"/>
      <c r="G16" s="154"/>
      <c r="H16" s="124"/>
    </row>
    <row r="17" spans="1:9" s="4" customFormat="1" ht="28.2" customHeight="1" thickBot="1" x14ac:dyDescent="0.45">
      <c r="A17" s="93"/>
      <c r="B17" s="136" t="s">
        <v>14</v>
      </c>
      <c r="C17" s="137"/>
      <c r="D17" s="66" t="s">
        <v>36</v>
      </c>
      <c r="E17" s="118"/>
      <c r="F17" s="121"/>
      <c r="G17" s="155"/>
      <c r="H17" s="125"/>
    </row>
    <row r="18" spans="1:9" s="45" customFormat="1" ht="11.4" customHeight="1" thickBot="1" x14ac:dyDescent="0.4">
      <c r="A18" s="102"/>
      <c r="B18" s="103"/>
      <c r="C18" s="103"/>
      <c r="D18" s="103"/>
      <c r="E18" s="103"/>
      <c r="F18" s="103"/>
      <c r="G18" s="103"/>
      <c r="H18" s="104"/>
    </row>
    <row r="19" spans="1:9" s="45" customFormat="1" ht="27" customHeight="1" x14ac:dyDescent="0.35">
      <c r="A19" s="54"/>
      <c r="B19" s="167" t="s">
        <v>62</v>
      </c>
      <c r="C19" s="168"/>
      <c r="D19" s="168"/>
      <c r="E19" s="168"/>
      <c r="F19" s="168"/>
      <c r="G19" s="168"/>
      <c r="H19" s="169"/>
      <c r="I19" s="49"/>
    </row>
    <row r="20" spans="1:9" s="45" customFormat="1" ht="24.6" customHeight="1" x14ac:dyDescent="0.35">
      <c r="A20" s="53"/>
      <c r="B20" s="158" t="s">
        <v>63</v>
      </c>
      <c r="C20" s="159"/>
      <c r="D20" s="159"/>
      <c r="E20" s="159"/>
      <c r="F20" s="159"/>
      <c r="G20" s="159"/>
      <c r="H20" s="160"/>
      <c r="I20" s="49"/>
    </row>
    <row r="21" spans="1:9" s="45" customFormat="1" ht="31.2" customHeight="1" x14ac:dyDescent="0.35">
      <c r="A21" s="53"/>
      <c r="B21" s="166" t="s">
        <v>64</v>
      </c>
      <c r="C21" s="159"/>
      <c r="D21" s="159"/>
      <c r="E21" s="159"/>
      <c r="F21" s="159"/>
      <c r="G21" s="159"/>
      <c r="H21" s="160"/>
      <c r="I21" s="49"/>
    </row>
    <row r="22" spans="1:9" s="45" customFormat="1" ht="31.2" customHeight="1" x14ac:dyDescent="0.35">
      <c r="A22" s="71">
        <v>1</v>
      </c>
      <c r="B22" s="70" t="s">
        <v>65</v>
      </c>
      <c r="C22" s="56"/>
      <c r="D22" s="46"/>
      <c r="E22" s="76" t="s">
        <v>34</v>
      </c>
      <c r="F22" s="77">
        <v>1</v>
      </c>
      <c r="G22" s="78"/>
      <c r="H22" s="87">
        <f t="shared" ref="H22:H263" si="0">F22*G22</f>
        <v>0</v>
      </c>
      <c r="I22" s="49"/>
    </row>
    <row r="23" spans="1:9" s="45" customFormat="1" ht="20.399999999999999" x14ac:dyDescent="0.35">
      <c r="A23" s="72">
        <v>1</v>
      </c>
      <c r="B23" s="70" t="s">
        <v>66</v>
      </c>
      <c r="C23" s="56"/>
      <c r="D23" s="46"/>
      <c r="E23" s="76" t="s">
        <v>187</v>
      </c>
      <c r="F23" s="79">
        <v>1E-4</v>
      </c>
      <c r="G23" s="78"/>
      <c r="H23" s="88">
        <f t="shared" si="0"/>
        <v>0</v>
      </c>
      <c r="I23" s="49"/>
    </row>
    <row r="24" spans="1:9" s="45" customFormat="1" ht="20.399999999999999" x14ac:dyDescent="0.35">
      <c r="A24" s="71">
        <v>2</v>
      </c>
      <c r="B24" s="70" t="s">
        <v>67</v>
      </c>
      <c r="C24" s="56"/>
      <c r="D24" s="46"/>
      <c r="E24" s="76" t="s">
        <v>188</v>
      </c>
      <c r="F24" s="77">
        <v>1</v>
      </c>
      <c r="G24" s="78"/>
      <c r="H24" s="87">
        <f t="shared" si="0"/>
        <v>0</v>
      </c>
      <c r="I24" s="49"/>
    </row>
    <row r="25" spans="1:9" s="45" customFormat="1" ht="20.399999999999999" x14ac:dyDescent="0.35">
      <c r="A25" s="71">
        <v>3</v>
      </c>
      <c r="B25" s="70" t="s">
        <v>68</v>
      </c>
      <c r="C25" s="56"/>
      <c r="D25" s="46"/>
      <c r="E25" s="76" t="s">
        <v>34</v>
      </c>
      <c r="F25" s="77">
        <v>1</v>
      </c>
      <c r="G25" s="78"/>
      <c r="H25" s="88">
        <f t="shared" si="0"/>
        <v>0</v>
      </c>
      <c r="I25" s="49"/>
    </row>
    <row r="26" spans="1:9" s="45" customFormat="1" ht="20.399999999999999" x14ac:dyDescent="0.35">
      <c r="A26" s="71">
        <v>4</v>
      </c>
      <c r="B26" s="70" t="s">
        <v>69</v>
      </c>
      <c r="C26" s="56"/>
      <c r="D26" s="46"/>
      <c r="E26" s="76" t="s">
        <v>34</v>
      </c>
      <c r="F26" s="77">
        <v>1</v>
      </c>
      <c r="G26" s="78"/>
      <c r="H26" s="87">
        <f t="shared" si="0"/>
        <v>0</v>
      </c>
      <c r="I26" s="49"/>
    </row>
    <row r="27" spans="1:9" s="45" customFormat="1" ht="31.2" customHeight="1" x14ac:dyDescent="0.35">
      <c r="A27" s="71">
        <v>5</v>
      </c>
      <c r="B27" s="70" t="s">
        <v>70</v>
      </c>
      <c r="C27" s="56"/>
      <c r="D27" s="46"/>
      <c r="E27" s="76" t="s">
        <v>34</v>
      </c>
      <c r="F27" s="77">
        <v>1</v>
      </c>
      <c r="G27" s="78"/>
      <c r="H27" s="88">
        <f t="shared" si="0"/>
        <v>0</v>
      </c>
      <c r="I27" s="49"/>
    </row>
    <row r="28" spans="1:9" s="45" customFormat="1" ht="31.2" customHeight="1" x14ac:dyDescent="0.35">
      <c r="A28" s="71">
        <v>6</v>
      </c>
      <c r="B28" s="70" t="s">
        <v>71</v>
      </c>
      <c r="C28" s="56"/>
      <c r="D28" s="46"/>
      <c r="E28" s="76" t="s">
        <v>34</v>
      </c>
      <c r="F28" s="77">
        <v>1</v>
      </c>
      <c r="G28" s="78"/>
      <c r="H28" s="87">
        <f t="shared" si="0"/>
        <v>0</v>
      </c>
      <c r="I28" s="49"/>
    </row>
    <row r="29" spans="1:9" s="45" customFormat="1" ht="31.2" customHeight="1" x14ac:dyDescent="0.35">
      <c r="A29" s="71">
        <v>7</v>
      </c>
      <c r="B29" s="70" t="s">
        <v>72</v>
      </c>
      <c r="C29" s="56"/>
      <c r="D29" s="46"/>
      <c r="E29" s="76" t="s">
        <v>34</v>
      </c>
      <c r="F29" s="77">
        <v>1</v>
      </c>
      <c r="G29" s="78"/>
      <c r="H29" s="88">
        <f t="shared" si="0"/>
        <v>0</v>
      </c>
      <c r="I29" s="49"/>
    </row>
    <row r="30" spans="1:9" s="45" customFormat="1" ht="31.2" customHeight="1" x14ac:dyDescent="0.35">
      <c r="A30" s="71">
        <v>8</v>
      </c>
      <c r="B30" s="70" t="s">
        <v>73</v>
      </c>
      <c r="C30" s="56"/>
      <c r="D30" s="46"/>
      <c r="E30" s="76" t="s">
        <v>34</v>
      </c>
      <c r="F30" s="77">
        <v>1</v>
      </c>
      <c r="G30" s="78"/>
      <c r="H30" s="87">
        <f t="shared" si="0"/>
        <v>0</v>
      </c>
      <c r="I30" s="49"/>
    </row>
    <row r="31" spans="1:9" s="45" customFormat="1" ht="31.2" customHeight="1" x14ac:dyDescent="0.35">
      <c r="A31" s="71">
        <v>9</v>
      </c>
      <c r="B31" s="70" t="s">
        <v>74</v>
      </c>
      <c r="C31" s="56"/>
      <c r="D31" s="46"/>
      <c r="E31" s="76" t="s">
        <v>189</v>
      </c>
      <c r="F31" s="77">
        <v>1</v>
      </c>
      <c r="G31" s="78"/>
      <c r="H31" s="88">
        <f t="shared" si="0"/>
        <v>0</v>
      </c>
      <c r="I31" s="49"/>
    </row>
    <row r="32" spans="1:9" s="45" customFormat="1" ht="31.2" customHeight="1" x14ac:dyDescent="0.35">
      <c r="A32" s="72">
        <v>1</v>
      </c>
      <c r="B32" s="70" t="s">
        <v>75</v>
      </c>
      <c r="C32" s="56"/>
      <c r="D32" s="46"/>
      <c r="E32" s="76" t="s">
        <v>187</v>
      </c>
      <c r="F32" s="80">
        <v>1.3999999999999999E-4</v>
      </c>
      <c r="G32" s="78"/>
      <c r="H32" s="87">
        <f t="shared" si="0"/>
        <v>0</v>
      </c>
      <c r="I32" s="49"/>
    </row>
    <row r="33" spans="1:9" s="45" customFormat="1" ht="31.2" customHeight="1" x14ac:dyDescent="0.35">
      <c r="A33" s="71">
        <v>10</v>
      </c>
      <c r="B33" s="70" t="s">
        <v>76</v>
      </c>
      <c r="C33" s="56"/>
      <c r="D33" s="46"/>
      <c r="E33" s="76" t="s">
        <v>34</v>
      </c>
      <c r="F33" s="77">
        <v>1</v>
      </c>
      <c r="G33" s="78"/>
      <c r="H33" s="88">
        <f t="shared" si="0"/>
        <v>0</v>
      </c>
      <c r="I33" s="49"/>
    </row>
    <row r="34" spans="1:9" s="45" customFormat="1" ht="31.2" customHeight="1" x14ac:dyDescent="0.35">
      <c r="A34" s="71">
        <v>11</v>
      </c>
      <c r="B34" s="70" t="s">
        <v>77</v>
      </c>
      <c r="C34" s="56"/>
      <c r="D34" s="46"/>
      <c r="E34" s="76" t="s">
        <v>34</v>
      </c>
      <c r="F34" s="77">
        <v>1</v>
      </c>
      <c r="G34" s="78"/>
      <c r="H34" s="87">
        <f t="shared" si="0"/>
        <v>0</v>
      </c>
      <c r="I34" s="49"/>
    </row>
    <row r="35" spans="1:9" s="45" customFormat="1" ht="31.2" customHeight="1" x14ac:dyDescent="0.35">
      <c r="A35" s="71">
        <v>12</v>
      </c>
      <c r="B35" s="70" t="s">
        <v>78</v>
      </c>
      <c r="C35" s="56"/>
      <c r="D35" s="46"/>
      <c r="E35" s="76" t="s">
        <v>34</v>
      </c>
      <c r="F35" s="77">
        <v>1</v>
      </c>
      <c r="G35" s="78"/>
      <c r="H35" s="88">
        <f t="shared" si="0"/>
        <v>0</v>
      </c>
      <c r="I35" s="49"/>
    </row>
    <row r="36" spans="1:9" s="45" customFormat="1" ht="31.2" customHeight="1" x14ac:dyDescent="0.35">
      <c r="A36" s="71">
        <v>13</v>
      </c>
      <c r="B36" s="70" t="s">
        <v>79</v>
      </c>
      <c r="C36" s="56"/>
      <c r="D36" s="46"/>
      <c r="E36" s="76" t="s">
        <v>34</v>
      </c>
      <c r="F36" s="77">
        <v>2</v>
      </c>
      <c r="G36" s="78"/>
      <c r="H36" s="87">
        <f t="shared" si="0"/>
        <v>0</v>
      </c>
      <c r="I36" s="49"/>
    </row>
    <row r="37" spans="1:9" s="45" customFormat="1" ht="31.2" customHeight="1" x14ac:dyDescent="0.35">
      <c r="A37" s="72">
        <v>1</v>
      </c>
      <c r="B37" s="70" t="s">
        <v>66</v>
      </c>
      <c r="C37" s="56"/>
      <c r="D37" s="46"/>
      <c r="E37" s="76" t="s">
        <v>187</v>
      </c>
      <c r="F37" s="80">
        <v>1.3999999999999999E-4</v>
      </c>
      <c r="G37" s="78"/>
      <c r="H37" s="88">
        <f t="shared" si="0"/>
        <v>0</v>
      </c>
      <c r="I37" s="49"/>
    </row>
    <row r="38" spans="1:9" s="45" customFormat="1" ht="31.2" customHeight="1" x14ac:dyDescent="0.35">
      <c r="A38" s="72">
        <v>2</v>
      </c>
      <c r="B38" s="70" t="s">
        <v>80</v>
      </c>
      <c r="C38" s="56"/>
      <c r="D38" s="46"/>
      <c r="E38" s="76" t="s">
        <v>45</v>
      </c>
      <c r="F38" s="78">
        <v>0.02</v>
      </c>
      <c r="G38" s="78"/>
      <c r="H38" s="87">
        <f t="shared" si="0"/>
        <v>0</v>
      </c>
      <c r="I38" s="49"/>
    </row>
    <row r="39" spans="1:9" s="45" customFormat="1" ht="31.2" customHeight="1" x14ac:dyDescent="0.35">
      <c r="A39" s="71">
        <v>14</v>
      </c>
      <c r="B39" s="70" t="s">
        <v>81</v>
      </c>
      <c r="C39" s="56"/>
      <c r="D39" s="46"/>
      <c r="E39" s="76" t="s">
        <v>34</v>
      </c>
      <c r="F39" s="77">
        <v>2</v>
      </c>
      <c r="G39" s="78"/>
      <c r="H39" s="88">
        <f t="shared" si="0"/>
        <v>0</v>
      </c>
      <c r="I39" s="49"/>
    </row>
    <row r="40" spans="1:9" s="45" customFormat="1" ht="31.2" customHeight="1" x14ac:dyDescent="0.35">
      <c r="A40" s="71">
        <v>15</v>
      </c>
      <c r="B40" s="70" t="s">
        <v>82</v>
      </c>
      <c r="C40" s="56"/>
      <c r="D40" s="46"/>
      <c r="E40" s="76" t="s">
        <v>34</v>
      </c>
      <c r="F40" s="77">
        <v>2</v>
      </c>
      <c r="G40" s="78"/>
      <c r="H40" s="87">
        <f t="shared" si="0"/>
        <v>0</v>
      </c>
      <c r="I40" s="49"/>
    </row>
    <row r="41" spans="1:9" s="45" customFormat="1" ht="31.2" customHeight="1" x14ac:dyDescent="0.35">
      <c r="A41" s="72">
        <v>1</v>
      </c>
      <c r="B41" s="70" t="s">
        <v>66</v>
      </c>
      <c r="C41" s="56"/>
      <c r="D41" s="46"/>
      <c r="E41" s="76" t="s">
        <v>187</v>
      </c>
      <c r="F41" s="80">
        <v>8.0000000000000007E-5</v>
      </c>
      <c r="G41" s="78"/>
      <c r="H41" s="88">
        <f t="shared" si="0"/>
        <v>0</v>
      </c>
      <c r="I41" s="49"/>
    </row>
    <row r="42" spans="1:9" s="45" customFormat="1" ht="31.2" customHeight="1" x14ac:dyDescent="0.35">
      <c r="A42" s="71">
        <v>16</v>
      </c>
      <c r="B42" s="70" t="s">
        <v>83</v>
      </c>
      <c r="C42" s="56"/>
      <c r="D42" s="46"/>
      <c r="E42" s="76" t="s">
        <v>34</v>
      </c>
      <c r="F42" s="77">
        <v>1</v>
      </c>
      <c r="G42" s="78"/>
      <c r="H42" s="87">
        <f t="shared" si="0"/>
        <v>0</v>
      </c>
      <c r="I42" s="49"/>
    </row>
    <row r="43" spans="1:9" s="45" customFormat="1" ht="31.2" customHeight="1" x14ac:dyDescent="0.35">
      <c r="A43" s="71">
        <v>17</v>
      </c>
      <c r="B43" s="70" t="s">
        <v>84</v>
      </c>
      <c r="C43" s="56"/>
      <c r="D43" s="46"/>
      <c r="E43" s="76" t="s">
        <v>34</v>
      </c>
      <c r="F43" s="77">
        <v>1</v>
      </c>
      <c r="G43" s="78"/>
      <c r="H43" s="88">
        <f t="shared" si="0"/>
        <v>0</v>
      </c>
      <c r="I43" s="49"/>
    </row>
    <row r="44" spans="1:9" s="45" customFormat="1" ht="31.2" customHeight="1" x14ac:dyDescent="0.35">
      <c r="A44" s="71">
        <v>18</v>
      </c>
      <c r="B44" s="70" t="s">
        <v>85</v>
      </c>
      <c r="C44" s="56"/>
      <c r="D44" s="46"/>
      <c r="E44" s="76" t="s">
        <v>190</v>
      </c>
      <c r="F44" s="78">
        <v>0.15</v>
      </c>
      <c r="G44" s="78"/>
      <c r="H44" s="87">
        <f t="shared" si="0"/>
        <v>0</v>
      </c>
      <c r="I44" s="49"/>
    </row>
    <row r="45" spans="1:9" s="45" customFormat="1" ht="31.2" customHeight="1" x14ac:dyDescent="0.35">
      <c r="A45" s="72">
        <v>1</v>
      </c>
      <c r="B45" s="70" t="s">
        <v>66</v>
      </c>
      <c r="C45" s="56"/>
      <c r="D45" s="46"/>
      <c r="E45" s="76" t="s">
        <v>187</v>
      </c>
      <c r="F45" s="81">
        <v>1.44E-4</v>
      </c>
      <c r="G45" s="78"/>
      <c r="H45" s="88">
        <f t="shared" si="0"/>
        <v>0</v>
      </c>
      <c r="I45" s="49"/>
    </row>
    <row r="46" spans="1:9" s="45" customFormat="1" ht="31.2" customHeight="1" x14ac:dyDescent="0.35">
      <c r="A46" s="71">
        <v>19</v>
      </c>
      <c r="B46" s="70" t="s">
        <v>86</v>
      </c>
      <c r="C46" s="56"/>
      <c r="D46" s="46"/>
      <c r="E46" s="76" t="s">
        <v>35</v>
      </c>
      <c r="F46" s="78">
        <v>15.15</v>
      </c>
      <c r="G46" s="78"/>
      <c r="H46" s="87">
        <f t="shared" si="0"/>
        <v>0</v>
      </c>
      <c r="I46" s="49"/>
    </row>
    <row r="47" spans="1:9" s="45" customFormat="1" ht="31.2" customHeight="1" x14ac:dyDescent="0.35">
      <c r="A47" s="71">
        <v>20</v>
      </c>
      <c r="B47" s="70" t="s">
        <v>87</v>
      </c>
      <c r="C47" s="56"/>
      <c r="D47" s="46"/>
      <c r="E47" s="76" t="s">
        <v>34</v>
      </c>
      <c r="F47" s="77">
        <v>38</v>
      </c>
      <c r="G47" s="78"/>
      <c r="H47" s="88">
        <f t="shared" si="0"/>
        <v>0</v>
      </c>
      <c r="I47" s="49"/>
    </row>
    <row r="48" spans="1:9" s="45" customFormat="1" ht="31.2" customHeight="1" x14ac:dyDescent="0.35">
      <c r="A48" s="71">
        <v>21</v>
      </c>
      <c r="B48" s="70" t="s">
        <v>88</v>
      </c>
      <c r="C48" s="56"/>
      <c r="D48" s="46"/>
      <c r="E48" s="76" t="s">
        <v>34</v>
      </c>
      <c r="F48" s="77">
        <v>38</v>
      </c>
      <c r="G48" s="78"/>
      <c r="H48" s="87">
        <f t="shared" si="0"/>
        <v>0</v>
      </c>
      <c r="I48" s="49"/>
    </row>
    <row r="49" spans="1:9" s="45" customFormat="1" ht="31.2" customHeight="1" x14ac:dyDescent="0.35">
      <c r="A49" s="71">
        <v>22</v>
      </c>
      <c r="B49" s="70" t="s">
        <v>89</v>
      </c>
      <c r="C49" s="56"/>
      <c r="D49" s="46"/>
      <c r="E49" s="76" t="s">
        <v>190</v>
      </c>
      <c r="F49" s="78">
        <v>0.15</v>
      </c>
      <c r="G49" s="78"/>
      <c r="H49" s="88">
        <f t="shared" si="0"/>
        <v>0</v>
      </c>
      <c r="I49" s="49"/>
    </row>
    <row r="50" spans="1:9" s="45" customFormat="1" ht="31.2" customHeight="1" x14ac:dyDescent="0.35">
      <c r="A50" s="72">
        <v>1</v>
      </c>
      <c r="B50" s="70" t="s">
        <v>80</v>
      </c>
      <c r="C50" s="56"/>
      <c r="D50" s="46"/>
      <c r="E50" s="76" t="s">
        <v>45</v>
      </c>
      <c r="F50" s="82">
        <v>4.8000000000000001E-2</v>
      </c>
      <c r="G50" s="78"/>
      <c r="H50" s="87">
        <f t="shared" si="0"/>
        <v>0</v>
      </c>
      <c r="I50" s="49"/>
    </row>
    <row r="51" spans="1:9" s="45" customFormat="1" ht="31.2" customHeight="1" x14ac:dyDescent="0.35">
      <c r="A51" s="71">
        <v>23</v>
      </c>
      <c r="B51" s="70" t="s">
        <v>90</v>
      </c>
      <c r="C51" s="56"/>
      <c r="D51" s="46"/>
      <c r="E51" s="76" t="s">
        <v>35</v>
      </c>
      <c r="F51" s="83">
        <v>15.3</v>
      </c>
      <c r="G51" s="78"/>
      <c r="H51" s="88">
        <f t="shared" si="0"/>
        <v>0</v>
      </c>
      <c r="I51" s="49"/>
    </row>
    <row r="52" spans="1:9" s="45" customFormat="1" ht="31.2" customHeight="1" x14ac:dyDescent="0.35">
      <c r="A52" s="71">
        <v>24</v>
      </c>
      <c r="B52" s="70" t="s">
        <v>91</v>
      </c>
      <c r="C52" s="56"/>
      <c r="D52" s="46"/>
      <c r="E52" s="76" t="s">
        <v>190</v>
      </c>
      <c r="F52" s="83">
        <v>0.2</v>
      </c>
      <c r="G52" s="78"/>
      <c r="H52" s="87">
        <f t="shared" si="0"/>
        <v>0</v>
      </c>
      <c r="I52" s="49"/>
    </row>
    <row r="53" spans="1:9" s="45" customFormat="1" ht="31.2" customHeight="1" x14ac:dyDescent="0.35">
      <c r="A53" s="71">
        <v>25</v>
      </c>
      <c r="B53" s="70" t="s">
        <v>92</v>
      </c>
      <c r="C53" s="56"/>
      <c r="D53" s="46"/>
      <c r="E53" s="76" t="s">
        <v>35</v>
      </c>
      <c r="F53" s="83">
        <v>20.399999999999999</v>
      </c>
      <c r="G53" s="78"/>
      <c r="H53" s="88">
        <f t="shared" si="0"/>
        <v>0</v>
      </c>
      <c r="I53" s="49"/>
    </row>
    <row r="54" spans="1:9" s="45" customFormat="1" ht="31.2" customHeight="1" x14ac:dyDescent="0.35">
      <c r="A54" s="71">
        <v>26</v>
      </c>
      <c r="B54" s="70" t="s">
        <v>93</v>
      </c>
      <c r="C54" s="56"/>
      <c r="D54" s="46"/>
      <c r="E54" s="76" t="s">
        <v>34</v>
      </c>
      <c r="F54" s="77">
        <v>1</v>
      </c>
      <c r="G54" s="78"/>
      <c r="H54" s="87">
        <f t="shared" si="0"/>
        <v>0</v>
      </c>
      <c r="I54" s="49"/>
    </row>
    <row r="55" spans="1:9" s="45" customFormat="1" ht="31.2" customHeight="1" x14ac:dyDescent="0.35">
      <c r="A55" s="71">
        <v>27</v>
      </c>
      <c r="B55" s="70" t="s">
        <v>94</v>
      </c>
      <c r="C55" s="56"/>
      <c r="D55" s="46"/>
      <c r="E55" s="76" t="s">
        <v>34</v>
      </c>
      <c r="F55" s="77">
        <v>1</v>
      </c>
      <c r="G55" s="78"/>
      <c r="H55" s="88">
        <f t="shared" si="0"/>
        <v>0</v>
      </c>
      <c r="I55" s="49"/>
    </row>
    <row r="56" spans="1:9" s="45" customFormat="1" ht="31.2" customHeight="1" x14ac:dyDescent="0.35">
      <c r="A56" s="71">
        <v>28</v>
      </c>
      <c r="B56" s="70" t="s">
        <v>95</v>
      </c>
      <c r="C56" s="56"/>
      <c r="D56" s="46"/>
      <c r="E56" s="76" t="s">
        <v>34</v>
      </c>
      <c r="F56" s="77">
        <v>20</v>
      </c>
      <c r="G56" s="78"/>
      <c r="H56" s="87">
        <f t="shared" si="0"/>
        <v>0</v>
      </c>
      <c r="I56" s="49"/>
    </row>
    <row r="57" spans="1:9" s="45" customFormat="1" ht="31.2" customHeight="1" x14ac:dyDescent="0.35">
      <c r="A57" s="71">
        <v>29</v>
      </c>
      <c r="B57" s="70" t="s">
        <v>96</v>
      </c>
      <c r="C57" s="56"/>
      <c r="D57" s="46"/>
      <c r="E57" s="76" t="s">
        <v>34</v>
      </c>
      <c r="F57" s="77">
        <v>1</v>
      </c>
      <c r="G57" s="78"/>
      <c r="H57" s="88">
        <f t="shared" si="0"/>
        <v>0</v>
      </c>
      <c r="I57" s="49"/>
    </row>
    <row r="58" spans="1:9" s="45" customFormat="1" ht="31.2" customHeight="1" x14ac:dyDescent="0.35">
      <c r="A58" s="71">
        <v>30</v>
      </c>
      <c r="B58" s="70" t="s">
        <v>97</v>
      </c>
      <c r="C58" s="56"/>
      <c r="D58" s="46"/>
      <c r="E58" s="76" t="s">
        <v>191</v>
      </c>
      <c r="F58" s="78">
        <v>0.05</v>
      </c>
      <c r="G58" s="78"/>
      <c r="H58" s="87">
        <f t="shared" si="0"/>
        <v>0</v>
      </c>
      <c r="I58" s="49"/>
    </row>
    <row r="59" spans="1:9" s="45" customFormat="1" ht="31.2" customHeight="1" x14ac:dyDescent="0.35">
      <c r="A59" s="71">
        <v>31</v>
      </c>
      <c r="B59" s="70" t="s">
        <v>98</v>
      </c>
      <c r="C59" s="56"/>
      <c r="D59" s="46"/>
      <c r="E59" s="76" t="s">
        <v>35</v>
      </c>
      <c r="F59" s="78">
        <v>5.05</v>
      </c>
      <c r="G59" s="78"/>
      <c r="H59" s="88">
        <f t="shared" si="0"/>
        <v>0</v>
      </c>
      <c r="I59" s="49"/>
    </row>
    <row r="60" spans="1:9" s="45" customFormat="1" ht="31.2" customHeight="1" x14ac:dyDescent="0.35">
      <c r="A60" s="71">
        <v>32</v>
      </c>
      <c r="B60" s="70" t="s">
        <v>99</v>
      </c>
      <c r="C60" s="56"/>
      <c r="D60" s="46"/>
      <c r="E60" s="76" t="s">
        <v>191</v>
      </c>
      <c r="F60" s="78">
        <v>0.05</v>
      </c>
      <c r="G60" s="78"/>
      <c r="H60" s="87">
        <f t="shared" si="0"/>
        <v>0</v>
      </c>
      <c r="I60" s="49"/>
    </row>
    <row r="61" spans="1:9" s="45" customFormat="1" ht="31.2" customHeight="1" x14ac:dyDescent="0.35">
      <c r="A61" s="71">
        <v>33</v>
      </c>
      <c r="B61" s="70" t="s">
        <v>100</v>
      </c>
      <c r="C61" s="56"/>
      <c r="D61" s="46"/>
      <c r="E61" s="76" t="s">
        <v>35</v>
      </c>
      <c r="F61" s="78">
        <v>5.15</v>
      </c>
      <c r="G61" s="78"/>
      <c r="H61" s="88">
        <f t="shared" si="0"/>
        <v>0</v>
      </c>
      <c r="I61" s="49"/>
    </row>
    <row r="62" spans="1:9" s="45" customFormat="1" ht="31.2" customHeight="1" x14ac:dyDescent="0.35">
      <c r="A62" s="71">
        <v>34</v>
      </c>
      <c r="B62" s="70" t="s">
        <v>101</v>
      </c>
      <c r="C62" s="56"/>
      <c r="D62" s="46"/>
      <c r="E62" s="76" t="s">
        <v>34</v>
      </c>
      <c r="F62" s="77">
        <v>1</v>
      </c>
      <c r="G62" s="78"/>
      <c r="H62" s="87">
        <f t="shared" si="0"/>
        <v>0</v>
      </c>
      <c r="I62" s="49"/>
    </row>
    <row r="63" spans="1:9" s="45" customFormat="1" ht="31.2" customHeight="1" x14ac:dyDescent="0.35">
      <c r="A63" s="71">
        <v>35</v>
      </c>
      <c r="B63" s="70" t="s">
        <v>102</v>
      </c>
      <c r="C63" s="56"/>
      <c r="D63" s="46"/>
      <c r="E63" s="76" t="s">
        <v>34</v>
      </c>
      <c r="F63" s="77">
        <v>1</v>
      </c>
      <c r="G63" s="78"/>
      <c r="H63" s="88">
        <f t="shared" si="0"/>
        <v>0</v>
      </c>
      <c r="I63" s="49"/>
    </row>
    <row r="64" spans="1:9" s="45" customFormat="1" ht="31.2" customHeight="1" x14ac:dyDescent="0.35">
      <c r="A64" s="71">
        <v>36</v>
      </c>
      <c r="B64" s="70" t="s">
        <v>103</v>
      </c>
      <c r="C64" s="56"/>
      <c r="D64" s="46"/>
      <c r="E64" s="76" t="s">
        <v>34</v>
      </c>
      <c r="F64" s="77">
        <v>1</v>
      </c>
      <c r="G64" s="78"/>
      <c r="H64" s="87">
        <f t="shared" si="0"/>
        <v>0</v>
      </c>
      <c r="I64" s="49"/>
    </row>
    <row r="65" spans="1:9" s="45" customFormat="1" ht="31.2" customHeight="1" x14ac:dyDescent="0.35">
      <c r="A65" s="71">
        <v>37</v>
      </c>
      <c r="B65" s="70" t="s">
        <v>104</v>
      </c>
      <c r="C65" s="56"/>
      <c r="D65" s="46"/>
      <c r="E65" s="76" t="s">
        <v>192</v>
      </c>
      <c r="F65" s="78">
        <v>0.01</v>
      </c>
      <c r="G65" s="78"/>
      <c r="H65" s="88">
        <f t="shared" si="0"/>
        <v>0</v>
      </c>
      <c r="I65" s="49"/>
    </row>
    <row r="66" spans="1:9" s="45" customFormat="1" ht="31.2" customHeight="1" x14ac:dyDescent="0.35">
      <c r="A66" s="71">
        <v>38</v>
      </c>
      <c r="B66" s="70" t="s">
        <v>105</v>
      </c>
      <c r="C66" s="56"/>
      <c r="D66" s="46"/>
      <c r="E66" s="76" t="s">
        <v>34</v>
      </c>
      <c r="F66" s="77">
        <v>1</v>
      </c>
      <c r="G66" s="78"/>
      <c r="H66" s="87">
        <f t="shared" si="0"/>
        <v>0</v>
      </c>
      <c r="I66" s="49"/>
    </row>
    <row r="67" spans="1:9" s="45" customFormat="1" ht="31.2" customHeight="1" x14ac:dyDescent="0.35">
      <c r="A67" s="71">
        <v>39</v>
      </c>
      <c r="B67" s="70" t="s">
        <v>106</v>
      </c>
      <c r="C67" s="56"/>
      <c r="D67" s="46"/>
      <c r="E67" s="76" t="s">
        <v>34</v>
      </c>
      <c r="F67" s="77">
        <v>1</v>
      </c>
      <c r="G67" s="78"/>
      <c r="H67" s="88">
        <f t="shared" si="0"/>
        <v>0</v>
      </c>
      <c r="I67" s="49"/>
    </row>
    <row r="68" spans="1:9" s="45" customFormat="1" ht="31.2" customHeight="1" x14ac:dyDescent="0.35">
      <c r="A68" s="73"/>
      <c r="B68" s="166" t="s">
        <v>107</v>
      </c>
      <c r="C68" s="159"/>
      <c r="D68" s="159"/>
      <c r="E68" s="159"/>
      <c r="F68" s="159"/>
      <c r="G68" s="159"/>
      <c r="H68" s="160"/>
      <c r="I68" s="49"/>
    </row>
    <row r="69" spans="1:9" s="45" customFormat="1" ht="31.2" customHeight="1" x14ac:dyDescent="0.35">
      <c r="A69" s="71">
        <v>40</v>
      </c>
      <c r="B69" s="70" t="s">
        <v>108</v>
      </c>
      <c r="C69" s="56"/>
      <c r="D69" s="46"/>
      <c r="E69" s="76" t="s">
        <v>34</v>
      </c>
      <c r="F69" s="77">
        <v>1</v>
      </c>
      <c r="G69" s="78"/>
      <c r="H69" s="88">
        <f t="shared" si="0"/>
        <v>0</v>
      </c>
      <c r="I69" s="49"/>
    </row>
    <row r="70" spans="1:9" s="45" customFormat="1" ht="31.2" customHeight="1" x14ac:dyDescent="0.35">
      <c r="A70" s="72">
        <v>1</v>
      </c>
      <c r="B70" s="70" t="s">
        <v>66</v>
      </c>
      <c r="C70" s="56"/>
      <c r="D70" s="46"/>
      <c r="E70" s="76" t="s">
        <v>187</v>
      </c>
      <c r="F70" s="79">
        <v>1E-4</v>
      </c>
      <c r="G70" s="78"/>
      <c r="H70" s="87">
        <f t="shared" si="0"/>
        <v>0</v>
      </c>
      <c r="I70" s="49"/>
    </row>
    <row r="71" spans="1:9" s="45" customFormat="1" ht="31.2" customHeight="1" x14ac:dyDescent="0.35">
      <c r="A71" s="71">
        <v>41</v>
      </c>
      <c r="B71" s="70" t="s">
        <v>109</v>
      </c>
      <c r="C71" s="56"/>
      <c r="D71" s="46"/>
      <c r="E71" s="76" t="s">
        <v>34</v>
      </c>
      <c r="F71" s="77">
        <v>1</v>
      </c>
      <c r="G71" s="78"/>
      <c r="H71" s="88">
        <f t="shared" si="0"/>
        <v>0</v>
      </c>
      <c r="I71" s="49"/>
    </row>
    <row r="72" spans="1:9" s="45" customFormat="1" ht="31.2" customHeight="1" x14ac:dyDescent="0.35">
      <c r="A72" s="72">
        <v>1</v>
      </c>
      <c r="B72" s="70" t="s">
        <v>66</v>
      </c>
      <c r="C72" s="56"/>
      <c r="D72" s="46"/>
      <c r="E72" s="76" t="s">
        <v>187</v>
      </c>
      <c r="F72" s="79">
        <v>1E-4</v>
      </c>
      <c r="G72" s="78"/>
      <c r="H72" s="87">
        <f t="shared" si="0"/>
        <v>0</v>
      </c>
      <c r="I72" s="49"/>
    </row>
    <row r="73" spans="1:9" s="45" customFormat="1" ht="31.2" customHeight="1" x14ac:dyDescent="0.35">
      <c r="A73" s="71">
        <v>42</v>
      </c>
      <c r="B73" s="70" t="s">
        <v>110</v>
      </c>
      <c r="C73" s="56"/>
      <c r="D73" s="46"/>
      <c r="E73" s="76" t="s">
        <v>34</v>
      </c>
      <c r="F73" s="77">
        <v>1</v>
      </c>
      <c r="G73" s="78"/>
      <c r="H73" s="88">
        <f t="shared" si="0"/>
        <v>0</v>
      </c>
      <c r="I73" s="49"/>
    </row>
    <row r="74" spans="1:9" s="45" customFormat="1" ht="31.2" customHeight="1" x14ac:dyDescent="0.35">
      <c r="A74" s="71">
        <v>43</v>
      </c>
      <c r="B74" s="70" t="s">
        <v>111</v>
      </c>
      <c r="C74" s="56"/>
      <c r="D74" s="46"/>
      <c r="E74" s="76" t="s">
        <v>34</v>
      </c>
      <c r="F74" s="77">
        <v>2</v>
      </c>
      <c r="G74" s="78"/>
      <c r="H74" s="87">
        <f t="shared" si="0"/>
        <v>0</v>
      </c>
      <c r="I74" s="49"/>
    </row>
    <row r="75" spans="1:9" s="45" customFormat="1" ht="31.2" customHeight="1" x14ac:dyDescent="0.35">
      <c r="A75" s="71">
        <v>44</v>
      </c>
      <c r="B75" s="70" t="s">
        <v>112</v>
      </c>
      <c r="C75" s="56"/>
      <c r="D75" s="46"/>
      <c r="E75" s="76" t="s">
        <v>34</v>
      </c>
      <c r="F75" s="77">
        <v>4</v>
      </c>
      <c r="G75" s="78"/>
      <c r="H75" s="88">
        <f t="shared" si="0"/>
        <v>0</v>
      </c>
      <c r="I75" s="49"/>
    </row>
    <row r="76" spans="1:9" s="45" customFormat="1" ht="31.2" customHeight="1" x14ac:dyDescent="0.35">
      <c r="A76" s="72">
        <v>1</v>
      </c>
      <c r="B76" s="70" t="s">
        <v>80</v>
      </c>
      <c r="C76" s="56"/>
      <c r="D76" s="46"/>
      <c r="E76" s="76" t="s">
        <v>45</v>
      </c>
      <c r="F76" s="78">
        <v>0.08</v>
      </c>
      <c r="G76" s="78"/>
      <c r="H76" s="87">
        <f t="shared" si="0"/>
        <v>0</v>
      </c>
      <c r="I76" s="49"/>
    </row>
    <row r="77" spans="1:9" s="45" customFormat="1" ht="31.2" customHeight="1" x14ac:dyDescent="0.35">
      <c r="A77" s="71">
        <v>45</v>
      </c>
      <c r="B77" s="70" t="s">
        <v>113</v>
      </c>
      <c r="C77" s="56"/>
      <c r="D77" s="46"/>
      <c r="E77" s="76" t="s">
        <v>34</v>
      </c>
      <c r="F77" s="77">
        <v>1</v>
      </c>
      <c r="G77" s="78"/>
      <c r="H77" s="88">
        <f t="shared" si="0"/>
        <v>0</v>
      </c>
      <c r="I77" s="49"/>
    </row>
    <row r="78" spans="1:9" s="45" customFormat="1" ht="31.2" customHeight="1" x14ac:dyDescent="0.35">
      <c r="A78" s="72">
        <v>1</v>
      </c>
      <c r="B78" s="70" t="s">
        <v>114</v>
      </c>
      <c r="C78" s="56"/>
      <c r="D78" s="46"/>
      <c r="E78" s="76" t="s">
        <v>187</v>
      </c>
      <c r="F78" s="80">
        <v>1.0000000000000001E-5</v>
      </c>
      <c r="G78" s="78"/>
      <c r="H78" s="87">
        <f t="shared" si="0"/>
        <v>0</v>
      </c>
      <c r="I78" s="49"/>
    </row>
    <row r="79" spans="1:9" s="45" customFormat="1" ht="31.2" customHeight="1" x14ac:dyDescent="0.35">
      <c r="A79" s="71">
        <v>46</v>
      </c>
      <c r="B79" s="70" t="s">
        <v>115</v>
      </c>
      <c r="C79" s="56"/>
      <c r="D79" s="46"/>
      <c r="E79" s="76" t="s">
        <v>188</v>
      </c>
      <c r="F79" s="77">
        <v>1</v>
      </c>
      <c r="G79" s="78"/>
      <c r="H79" s="88">
        <f t="shared" si="0"/>
        <v>0</v>
      </c>
      <c r="I79" s="49"/>
    </row>
    <row r="80" spans="1:9" s="45" customFormat="1" ht="51" customHeight="1" x14ac:dyDescent="0.35">
      <c r="A80" s="71">
        <v>47</v>
      </c>
      <c r="B80" s="70" t="s">
        <v>116</v>
      </c>
      <c r="C80" s="56"/>
      <c r="D80" s="46"/>
      <c r="E80" s="76" t="s">
        <v>34</v>
      </c>
      <c r="F80" s="77">
        <v>10</v>
      </c>
      <c r="G80" s="78"/>
      <c r="H80" s="87">
        <f t="shared" si="0"/>
        <v>0</v>
      </c>
      <c r="I80" s="49"/>
    </row>
    <row r="81" spans="1:9" s="45" customFormat="1" ht="31.2" customHeight="1" x14ac:dyDescent="0.35">
      <c r="A81" s="72">
        <v>1</v>
      </c>
      <c r="B81" s="70" t="s">
        <v>66</v>
      </c>
      <c r="C81" s="56"/>
      <c r="D81" s="46"/>
      <c r="E81" s="76" t="s">
        <v>187</v>
      </c>
      <c r="F81" s="79">
        <v>6.9999999999999999E-4</v>
      </c>
      <c r="G81" s="78"/>
      <c r="H81" s="88">
        <f t="shared" si="0"/>
        <v>0</v>
      </c>
      <c r="I81" s="49"/>
    </row>
    <row r="82" spans="1:9" s="45" customFormat="1" ht="31.2" customHeight="1" x14ac:dyDescent="0.35">
      <c r="A82" s="72">
        <v>2</v>
      </c>
      <c r="B82" s="70" t="s">
        <v>80</v>
      </c>
      <c r="C82" s="56"/>
      <c r="D82" s="46"/>
      <c r="E82" s="76" t="s">
        <v>45</v>
      </c>
      <c r="F82" s="83">
        <v>0.1</v>
      </c>
      <c r="G82" s="78"/>
      <c r="H82" s="87">
        <f t="shared" si="0"/>
        <v>0</v>
      </c>
      <c r="I82" s="49"/>
    </row>
    <row r="83" spans="1:9" s="45" customFormat="1" ht="31.2" customHeight="1" x14ac:dyDescent="0.35">
      <c r="A83" s="71">
        <v>48</v>
      </c>
      <c r="B83" s="70" t="s">
        <v>81</v>
      </c>
      <c r="C83" s="56"/>
      <c r="D83" s="46"/>
      <c r="E83" s="76" t="s">
        <v>34</v>
      </c>
      <c r="F83" s="77">
        <v>2</v>
      </c>
      <c r="G83" s="78"/>
      <c r="H83" s="88">
        <f t="shared" si="0"/>
        <v>0</v>
      </c>
      <c r="I83" s="49"/>
    </row>
    <row r="84" spans="1:9" s="45" customFormat="1" ht="31.2" customHeight="1" x14ac:dyDescent="0.35">
      <c r="A84" s="71">
        <v>49</v>
      </c>
      <c r="B84" s="70" t="s">
        <v>117</v>
      </c>
      <c r="C84" s="56"/>
      <c r="D84" s="46"/>
      <c r="E84" s="76" t="s">
        <v>34</v>
      </c>
      <c r="F84" s="77">
        <v>8</v>
      </c>
      <c r="G84" s="78"/>
      <c r="H84" s="87">
        <f t="shared" si="0"/>
        <v>0</v>
      </c>
      <c r="I84" s="49"/>
    </row>
    <row r="85" spans="1:9" s="45" customFormat="1" ht="31.2" customHeight="1" x14ac:dyDescent="0.35">
      <c r="A85" s="71">
        <v>50</v>
      </c>
      <c r="B85" s="70" t="s">
        <v>118</v>
      </c>
      <c r="C85" s="56"/>
      <c r="D85" s="46"/>
      <c r="E85" s="76" t="s">
        <v>34</v>
      </c>
      <c r="F85" s="77">
        <v>2</v>
      </c>
      <c r="G85" s="78"/>
      <c r="H85" s="88">
        <f t="shared" si="0"/>
        <v>0</v>
      </c>
      <c r="I85" s="49"/>
    </row>
    <row r="86" spans="1:9" s="45" customFormat="1" ht="31.2" customHeight="1" x14ac:dyDescent="0.35">
      <c r="A86" s="72">
        <v>1</v>
      </c>
      <c r="B86" s="70" t="s">
        <v>66</v>
      </c>
      <c r="C86" s="56"/>
      <c r="D86" s="46"/>
      <c r="E86" s="76" t="s">
        <v>187</v>
      </c>
      <c r="F86" s="80">
        <v>8.0000000000000007E-5</v>
      </c>
      <c r="G86" s="78"/>
      <c r="H86" s="87">
        <f t="shared" si="0"/>
        <v>0</v>
      </c>
      <c r="I86" s="49"/>
    </row>
    <row r="87" spans="1:9" s="45" customFormat="1" ht="31.2" customHeight="1" x14ac:dyDescent="0.35">
      <c r="A87" s="71">
        <v>51</v>
      </c>
      <c r="B87" s="70" t="s">
        <v>84</v>
      </c>
      <c r="C87" s="56"/>
      <c r="D87" s="46"/>
      <c r="E87" s="76" t="s">
        <v>34</v>
      </c>
      <c r="F87" s="77">
        <v>2</v>
      </c>
      <c r="G87" s="78"/>
      <c r="H87" s="88">
        <f t="shared" si="0"/>
        <v>0</v>
      </c>
      <c r="I87" s="49"/>
    </row>
    <row r="88" spans="1:9" s="45" customFormat="1" ht="31.2" customHeight="1" x14ac:dyDescent="0.35">
      <c r="A88" s="71">
        <v>52</v>
      </c>
      <c r="B88" s="70" t="s">
        <v>85</v>
      </c>
      <c r="C88" s="56"/>
      <c r="D88" s="46"/>
      <c r="E88" s="76" t="s">
        <v>190</v>
      </c>
      <c r="F88" s="77">
        <v>1</v>
      </c>
      <c r="G88" s="78"/>
      <c r="H88" s="87">
        <f t="shared" si="0"/>
        <v>0</v>
      </c>
      <c r="I88" s="49"/>
    </row>
    <row r="89" spans="1:9" s="45" customFormat="1" ht="31.2" customHeight="1" x14ac:dyDescent="0.35">
      <c r="A89" s="72">
        <v>1</v>
      </c>
      <c r="B89" s="70" t="s">
        <v>66</v>
      </c>
      <c r="C89" s="56"/>
      <c r="D89" s="46"/>
      <c r="E89" s="76" t="s">
        <v>187</v>
      </c>
      <c r="F89" s="80">
        <v>9.6000000000000002E-4</v>
      </c>
      <c r="G89" s="78"/>
      <c r="H89" s="88">
        <f t="shared" si="0"/>
        <v>0</v>
      </c>
      <c r="I89" s="49"/>
    </row>
    <row r="90" spans="1:9" s="45" customFormat="1" ht="31.2" customHeight="1" x14ac:dyDescent="0.35">
      <c r="A90" s="71">
        <v>53</v>
      </c>
      <c r="B90" s="70" t="s">
        <v>86</v>
      </c>
      <c r="C90" s="56"/>
      <c r="D90" s="46"/>
      <c r="E90" s="76" t="s">
        <v>35</v>
      </c>
      <c r="F90" s="77">
        <v>101</v>
      </c>
      <c r="G90" s="78"/>
      <c r="H90" s="87">
        <f t="shared" si="0"/>
        <v>0</v>
      </c>
      <c r="I90" s="49"/>
    </row>
    <row r="91" spans="1:9" s="45" customFormat="1" ht="31.2" customHeight="1" x14ac:dyDescent="0.35">
      <c r="A91" s="71">
        <v>54</v>
      </c>
      <c r="B91" s="70" t="s">
        <v>87</v>
      </c>
      <c r="C91" s="56"/>
      <c r="D91" s="46"/>
      <c r="E91" s="76" t="s">
        <v>34</v>
      </c>
      <c r="F91" s="77">
        <v>250</v>
      </c>
      <c r="G91" s="78"/>
      <c r="H91" s="88">
        <f t="shared" si="0"/>
        <v>0</v>
      </c>
      <c r="I91" s="49"/>
    </row>
    <row r="92" spans="1:9" s="45" customFormat="1" ht="31.2" customHeight="1" x14ac:dyDescent="0.35">
      <c r="A92" s="71">
        <v>55</v>
      </c>
      <c r="B92" s="70" t="s">
        <v>88</v>
      </c>
      <c r="C92" s="56"/>
      <c r="D92" s="46"/>
      <c r="E92" s="76" t="s">
        <v>34</v>
      </c>
      <c r="F92" s="77">
        <v>250</v>
      </c>
      <c r="G92" s="78"/>
      <c r="H92" s="87">
        <f t="shared" si="0"/>
        <v>0</v>
      </c>
      <c r="I92" s="49"/>
    </row>
    <row r="93" spans="1:9" s="45" customFormat="1" ht="31.2" customHeight="1" x14ac:dyDescent="0.35">
      <c r="A93" s="71">
        <v>56</v>
      </c>
      <c r="B93" s="70" t="s">
        <v>119</v>
      </c>
      <c r="C93" s="56"/>
      <c r="D93" s="46"/>
      <c r="E93" s="76" t="s">
        <v>190</v>
      </c>
      <c r="F93" s="78">
        <v>0.05</v>
      </c>
      <c r="G93" s="78"/>
      <c r="H93" s="88">
        <f t="shared" si="0"/>
        <v>0</v>
      </c>
      <c r="I93" s="49"/>
    </row>
    <row r="94" spans="1:9" s="45" customFormat="1" ht="31.2" customHeight="1" x14ac:dyDescent="0.35">
      <c r="A94" s="72">
        <v>1</v>
      </c>
      <c r="B94" s="70" t="s">
        <v>80</v>
      </c>
      <c r="C94" s="56"/>
      <c r="D94" s="46"/>
      <c r="E94" s="76" t="s">
        <v>45</v>
      </c>
      <c r="F94" s="82">
        <v>8.0000000000000002E-3</v>
      </c>
      <c r="G94" s="78"/>
      <c r="H94" s="87">
        <f t="shared" si="0"/>
        <v>0</v>
      </c>
      <c r="I94" s="49"/>
    </row>
    <row r="95" spans="1:9" s="45" customFormat="1" ht="31.2" customHeight="1" x14ac:dyDescent="0.35">
      <c r="A95" s="71">
        <v>57</v>
      </c>
      <c r="B95" s="70" t="s">
        <v>120</v>
      </c>
      <c r="C95" s="56"/>
      <c r="D95" s="46"/>
      <c r="E95" s="76" t="s">
        <v>35</v>
      </c>
      <c r="F95" s="83">
        <v>5.0999999999999996</v>
      </c>
      <c r="G95" s="78"/>
      <c r="H95" s="88">
        <f t="shared" si="0"/>
        <v>0</v>
      </c>
      <c r="I95" s="49"/>
    </row>
    <row r="96" spans="1:9" s="45" customFormat="1" ht="37.799999999999997" customHeight="1" x14ac:dyDescent="0.35">
      <c r="A96" s="71">
        <v>58</v>
      </c>
      <c r="B96" s="70" t="s">
        <v>89</v>
      </c>
      <c r="C96" s="56"/>
      <c r="D96" s="46"/>
      <c r="E96" s="76" t="s">
        <v>190</v>
      </c>
      <c r="F96" s="78">
        <v>0.95</v>
      </c>
      <c r="G96" s="78"/>
      <c r="H96" s="87">
        <f t="shared" si="0"/>
        <v>0</v>
      </c>
      <c r="I96" s="49"/>
    </row>
    <row r="97" spans="1:9" s="45" customFormat="1" ht="31.2" customHeight="1" x14ac:dyDescent="0.35">
      <c r="A97" s="72">
        <v>1</v>
      </c>
      <c r="B97" s="70" t="s">
        <v>80</v>
      </c>
      <c r="C97" s="56"/>
      <c r="D97" s="46"/>
      <c r="E97" s="76" t="s">
        <v>45</v>
      </c>
      <c r="F97" s="82">
        <v>0.30399999999999999</v>
      </c>
      <c r="G97" s="78"/>
      <c r="H97" s="88">
        <f t="shared" si="0"/>
        <v>0</v>
      </c>
      <c r="I97" s="49"/>
    </row>
    <row r="98" spans="1:9" s="45" customFormat="1" ht="31.2" customHeight="1" x14ac:dyDescent="0.35">
      <c r="A98" s="71">
        <v>59</v>
      </c>
      <c r="B98" s="70" t="s">
        <v>90</v>
      </c>
      <c r="C98" s="56"/>
      <c r="D98" s="46"/>
      <c r="E98" s="76" t="s">
        <v>35</v>
      </c>
      <c r="F98" s="83">
        <v>96.9</v>
      </c>
      <c r="G98" s="78"/>
      <c r="H98" s="87">
        <f t="shared" si="0"/>
        <v>0</v>
      </c>
      <c r="I98" s="49"/>
    </row>
    <row r="99" spans="1:9" s="45" customFormat="1" ht="31.2" customHeight="1" x14ac:dyDescent="0.35">
      <c r="A99" s="71">
        <v>60</v>
      </c>
      <c r="B99" s="70" t="s">
        <v>91</v>
      </c>
      <c r="C99" s="56"/>
      <c r="D99" s="46"/>
      <c r="E99" s="76" t="s">
        <v>190</v>
      </c>
      <c r="F99" s="83">
        <v>0.2</v>
      </c>
      <c r="G99" s="78"/>
      <c r="H99" s="88">
        <f t="shared" si="0"/>
        <v>0</v>
      </c>
      <c r="I99" s="49"/>
    </row>
    <row r="100" spans="1:9" s="45" customFormat="1" ht="31.2" customHeight="1" x14ac:dyDescent="0.35">
      <c r="A100" s="71">
        <v>61</v>
      </c>
      <c r="B100" s="70" t="s">
        <v>121</v>
      </c>
      <c r="C100" s="56"/>
      <c r="D100" s="46"/>
      <c r="E100" s="76" t="s">
        <v>35</v>
      </c>
      <c r="F100" s="83">
        <v>20.399999999999999</v>
      </c>
      <c r="G100" s="78"/>
      <c r="H100" s="87">
        <f t="shared" si="0"/>
        <v>0</v>
      </c>
      <c r="I100" s="49"/>
    </row>
    <row r="101" spans="1:9" s="45" customFormat="1" ht="31.2" customHeight="1" x14ac:dyDescent="0.35">
      <c r="A101" s="71">
        <v>62</v>
      </c>
      <c r="B101" s="70" t="s">
        <v>122</v>
      </c>
      <c r="C101" s="56"/>
      <c r="D101" s="46"/>
      <c r="E101" s="76" t="s">
        <v>34</v>
      </c>
      <c r="F101" s="77">
        <v>2</v>
      </c>
      <c r="G101" s="78"/>
      <c r="H101" s="88">
        <f t="shared" si="0"/>
        <v>0</v>
      </c>
      <c r="I101" s="49"/>
    </row>
    <row r="102" spans="1:9" s="45" customFormat="1" ht="31.2" customHeight="1" x14ac:dyDescent="0.35">
      <c r="A102" s="71">
        <v>63</v>
      </c>
      <c r="B102" s="70" t="s">
        <v>123</v>
      </c>
      <c r="C102" s="56"/>
      <c r="D102" s="46"/>
      <c r="E102" s="76" t="s">
        <v>34</v>
      </c>
      <c r="F102" s="77">
        <v>20</v>
      </c>
      <c r="G102" s="78"/>
      <c r="H102" s="87">
        <f t="shared" si="0"/>
        <v>0</v>
      </c>
      <c r="I102" s="49"/>
    </row>
    <row r="103" spans="1:9" s="45" customFormat="1" ht="31.2" customHeight="1" x14ac:dyDescent="0.35">
      <c r="A103" s="71">
        <v>64</v>
      </c>
      <c r="B103" s="70" t="s">
        <v>96</v>
      </c>
      <c r="C103" s="56"/>
      <c r="D103" s="46"/>
      <c r="E103" s="76" t="s">
        <v>34</v>
      </c>
      <c r="F103" s="77">
        <v>1</v>
      </c>
      <c r="G103" s="78"/>
      <c r="H103" s="88">
        <f t="shared" si="0"/>
        <v>0</v>
      </c>
      <c r="I103" s="49"/>
    </row>
    <row r="104" spans="1:9" s="45" customFormat="1" ht="31.2" customHeight="1" x14ac:dyDescent="0.35">
      <c r="A104" s="71">
        <v>65</v>
      </c>
      <c r="B104" s="70" t="s">
        <v>97</v>
      </c>
      <c r="C104" s="56"/>
      <c r="D104" s="46"/>
      <c r="E104" s="76" t="s">
        <v>191</v>
      </c>
      <c r="F104" s="83">
        <v>0.1</v>
      </c>
      <c r="G104" s="78"/>
      <c r="H104" s="87">
        <f t="shared" si="0"/>
        <v>0</v>
      </c>
      <c r="I104" s="49"/>
    </row>
    <row r="105" spans="1:9" s="45" customFormat="1" ht="31.2" customHeight="1" x14ac:dyDescent="0.35">
      <c r="A105" s="71">
        <v>66</v>
      </c>
      <c r="B105" s="70" t="s">
        <v>98</v>
      </c>
      <c r="C105" s="56"/>
      <c r="D105" s="46"/>
      <c r="E105" s="76" t="s">
        <v>35</v>
      </c>
      <c r="F105" s="83">
        <v>10.1</v>
      </c>
      <c r="G105" s="78"/>
      <c r="H105" s="88">
        <f t="shared" si="0"/>
        <v>0</v>
      </c>
      <c r="I105" s="49"/>
    </row>
    <row r="106" spans="1:9" s="45" customFormat="1" ht="31.2" customHeight="1" x14ac:dyDescent="0.35">
      <c r="A106" s="71">
        <v>67</v>
      </c>
      <c r="B106" s="70" t="s">
        <v>99</v>
      </c>
      <c r="C106" s="56"/>
      <c r="D106" s="46"/>
      <c r="E106" s="76" t="s">
        <v>191</v>
      </c>
      <c r="F106" s="83">
        <v>0.1</v>
      </c>
      <c r="G106" s="78"/>
      <c r="H106" s="87">
        <f t="shared" si="0"/>
        <v>0</v>
      </c>
      <c r="I106" s="49"/>
    </row>
    <row r="107" spans="1:9" s="45" customFormat="1" ht="31.2" customHeight="1" x14ac:dyDescent="0.35">
      <c r="A107" s="71">
        <v>68</v>
      </c>
      <c r="B107" s="70" t="s">
        <v>100</v>
      </c>
      <c r="C107" s="56"/>
      <c r="D107" s="46"/>
      <c r="E107" s="76" t="s">
        <v>35</v>
      </c>
      <c r="F107" s="83">
        <v>10.3</v>
      </c>
      <c r="G107" s="78"/>
      <c r="H107" s="88">
        <f t="shared" si="0"/>
        <v>0</v>
      </c>
      <c r="I107" s="49"/>
    </row>
    <row r="108" spans="1:9" s="45" customFormat="1" ht="31.2" customHeight="1" x14ac:dyDescent="0.35">
      <c r="A108" s="71">
        <v>69</v>
      </c>
      <c r="B108" s="70" t="s">
        <v>124</v>
      </c>
      <c r="C108" s="56"/>
      <c r="D108" s="46"/>
      <c r="E108" s="76" t="s">
        <v>193</v>
      </c>
      <c r="F108" s="77">
        <v>4</v>
      </c>
      <c r="G108" s="78"/>
      <c r="H108" s="87">
        <f t="shared" si="0"/>
        <v>0</v>
      </c>
      <c r="I108" s="49"/>
    </row>
    <row r="109" spans="1:9" s="45" customFormat="1" ht="31.2" customHeight="1" x14ac:dyDescent="0.35">
      <c r="A109" s="71"/>
      <c r="B109" s="165" t="s">
        <v>125</v>
      </c>
      <c r="C109" s="159"/>
      <c r="D109" s="159"/>
      <c r="E109" s="159"/>
      <c r="F109" s="159"/>
      <c r="G109" s="159"/>
      <c r="H109" s="160"/>
      <c r="I109" s="49"/>
    </row>
    <row r="110" spans="1:9" s="45" customFormat="1" ht="31.2" customHeight="1" x14ac:dyDescent="0.35">
      <c r="A110" s="71">
        <v>70</v>
      </c>
      <c r="B110" s="70" t="s">
        <v>126</v>
      </c>
      <c r="C110" s="56"/>
      <c r="D110" s="46"/>
      <c r="E110" s="76" t="s">
        <v>194</v>
      </c>
      <c r="F110" s="77">
        <v>1</v>
      </c>
      <c r="G110" s="78"/>
      <c r="H110" s="87">
        <f t="shared" si="0"/>
        <v>0</v>
      </c>
      <c r="I110" s="49"/>
    </row>
    <row r="111" spans="1:9" s="45" customFormat="1" ht="31.2" customHeight="1" x14ac:dyDescent="0.35">
      <c r="A111" s="71">
        <v>71</v>
      </c>
      <c r="B111" s="70" t="s">
        <v>127</v>
      </c>
      <c r="C111" s="56"/>
      <c r="D111" s="46"/>
      <c r="E111" s="76" t="s">
        <v>34</v>
      </c>
      <c r="F111" s="77">
        <v>1</v>
      </c>
      <c r="G111" s="78"/>
      <c r="H111" s="88">
        <f t="shared" si="0"/>
        <v>0</v>
      </c>
      <c r="I111" s="49"/>
    </row>
    <row r="112" spans="1:9" s="45" customFormat="1" ht="31.2" customHeight="1" x14ac:dyDescent="0.35">
      <c r="A112" s="71">
        <v>72</v>
      </c>
      <c r="B112" s="70" t="s">
        <v>128</v>
      </c>
      <c r="C112" s="56"/>
      <c r="D112" s="46"/>
      <c r="E112" s="76" t="s">
        <v>190</v>
      </c>
      <c r="F112" s="78">
        <v>0.08</v>
      </c>
      <c r="G112" s="78"/>
      <c r="H112" s="87">
        <f t="shared" si="0"/>
        <v>0</v>
      </c>
      <c r="I112" s="49"/>
    </row>
    <row r="113" spans="1:9" s="45" customFormat="1" ht="31.2" customHeight="1" x14ac:dyDescent="0.35">
      <c r="A113" s="72">
        <v>1</v>
      </c>
      <c r="B113" s="70" t="s">
        <v>66</v>
      </c>
      <c r="C113" s="56"/>
      <c r="D113" s="46"/>
      <c r="E113" s="76" t="s">
        <v>187</v>
      </c>
      <c r="F113" s="81">
        <v>7.2000000000000002E-5</v>
      </c>
      <c r="G113" s="78"/>
      <c r="H113" s="88">
        <f t="shared" si="0"/>
        <v>0</v>
      </c>
      <c r="I113" s="49"/>
    </row>
    <row r="114" spans="1:9" s="45" customFormat="1" ht="31.2" customHeight="1" x14ac:dyDescent="0.35">
      <c r="A114" s="71">
        <v>73</v>
      </c>
      <c r="B114" s="70" t="s">
        <v>129</v>
      </c>
      <c r="C114" s="56"/>
      <c r="D114" s="46"/>
      <c r="E114" s="76" t="s">
        <v>35</v>
      </c>
      <c r="F114" s="77">
        <v>8</v>
      </c>
      <c r="G114" s="78"/>
      <c r="H114" s="87">
        <f t="shared" si="0"/>
        <v>0</v>
      </c>
      <c r="I114" s="49"/>
    </row>
    <row r="115" spans="1:9" s="45" customFormat="1" ht="31.2" customHeight="1" x14ac:dyDescent="0.35">
      <c r="A115" s="71">
        <v>74</v>
      </c>
      <c r="B115" s="70" t="s">
        <v>130</v>
      </c>
      <c r="C115" s="56"/>
      <c r="D115" s="46"/>
      <c r="E115" s="76" t="s">
        <v>34</v>
      </c>
      <c r="F115" s="77">
        <v>6</v>
      </c>
      <c r="G115" s="78"/>
      <c r="H115" s="88">
        <f t="shared" si="0"/>
        <v>0</v>
      </c>
      <c r="I115" s="49"/>
    </row>
    <row r="116" spans="1:9" s="45" customFormat="1" ht="31.2" customHeight="1" x14ac:dyDescent="0.35">
      <c r="A116" s="71">
        <v>75</v>
      </c>
      <c r="B116" s="70" t="s">
        <v>131</v>
      </c>
      <c r="C116" s="56"/>
      <c r="D116" s="46"/>
      <c r="E116" s="76" t="s">
        <v>34</v>
      </c>
      <c r="F116" s="77">
        <v>8</v>
      </c>
      <c r="G116" s="78"/>
      <c r="H116" s="87">
        <f t="shared" si="0"/>
        <v>0</v>
      </c>
      <c r="I116" s="49"/>
    </row>
    <row r="117" spans="1:9" s="45" customFormat="1" ht="31.2" customHeight="1" x14ac:dyDescent="0.35">
      <c r="A117" s="71">
        <v>76</v>
      </c>
      <c r="B117" s="70" t="s">
        <v>132</v>
      </c>
      <c r="C117" s="56"/>
      <c r="D117" s="46"/>
      <c r="E117" s="76" t="s">
        <v>34</v>
      </c>
      <c r="F117" s="77">
        <v>6</v>
      </c>
      <c r="G117" s="78"/>
      <c r="H117" s="88">
        <f t="shared" si="0"/>
        <v>0</v>
      </c>
      <c r="I117" s="49"/>
    </row>
    <row r="118" spans="1:9" s="45" customFormat="1" ht="31.2" customHeight="1" x14ac:dyDescent="0.35">
      <c r="A118" s="71">
        <v>77</v>
      </c>
      <c r="B118" s="70" t="s">
        <v>133</v>
      </c>
      <c r="C118" s="56"/>
      <c r="D118" s="46"/>
      <c r="E118" s="76" t="s">
        <v>34</v>
      </c>
      <c r="F118" s="77">
        <v>1</v>
      </c>
      <c r="G118" s="78"/>
      <c r="H118" s="87">
        <f t="shared" si="0"/>
        <v>0</v>
      </c>
      <c r="I118" s="49"/>
    </row>
    <row r="119" spans="1:9" s="45" customFormat="1" ht="31.2" customHeight="1" x14ac:dyDescent="0.35">
      <c r="A119" s="71">
        <v>78</v>
      </c>
      <c r="B119" s="70" t="s">
        <v>134</v>
      </c>
      <c r="C119" s="56"/>
      <c r="D119" s="46"/>
      <c r="E119" s="76" t="s">
        <v>34</v>
      </c>
      <c r="F119" s="77">
        <v>1</v>
      </c>
      <c r="G119" s="78"/>
      <c r="H119" s="88">
        <f t="shared" si="0"/>
        <v>0</v>
      </c>
      <c r="I119" s="49"/>
    </row>
    <row r="120" spans="1:9" s="45" customFormat="1" ht="31.2" customHeight="1" x14ac:dyDescent="0.35">
      <c r="A120" s="71">
        <v>79</v>
      </c>
      <c r="B120" s="70" t="s">
        <v>135</v>
      </c>
      <c r="C120" s="56"/>
      <c r="D120" s="46"/>
      <c r="E120" s="76" t="s">
        <v>34</v>
      </c>
      <c r="F120" s="77">
        <v>1</v>
      </c>
      <c r="G120" s="78"/>
      <c r="H120" s="87">
        <f t="shared" si="0"/>
        <v>0</v>
      </c>
      <c r="I120" s="49"/>
    </row>
    <row r="121" spans="1:9" s="45" customFormat="1" ht="31.2" customHeight="1" x14ac:dyDescent="0.35">
      <c r="A121" s="71">
        <v>80</v>
      </c>
      <c r="B121" s="70" t="s">
        <v>136</v>
      </c>
      <c r="C121" s="56"/>
      <c r="D121" s="46"/>
      <c r="E121" s="76" t="s">
        <v>190</v>
      </c>
      <c r="F121" s="83">
        <v>0.1</v>
      </c>
      <c r="G121" s="78"/>
      <c r="H121" s="88">
        <f t="shared" si="0"/>
        <v>0</v>
      </c>
      <c r="I121" s="49"/>
    </row>
    <row r="122" spans="1:9" s="45" customFormat="1" ht="31.2" customHeight="1" x14ac:dyDescent="0.35">
      <c r="A122" s="72">
        <v>1</v>
      </c>
      <c r="B122" s="70" t="s">
        <v>66</v>
      </c>
      <c r="C122" s="56"/>
      <c r="D122" s="46"/>
      <c r="E122" s="76" t="s">
        <v>187</v>
      </c>
      <c r="F122" s="81">
        <v>5.5000000000000002E-5</v>
      </c>
      <c r="G122" s="78"/>
      <c r="H122" s="87">
        <f t="shared" si="0"/>
        <v>0</v>
      </c>
      <c r="I122" s="49"/>
    </row>
    <row r="123" spans="1:9" s="45" customFormat="1" ht="31.2" customHeight="1" x14ac:dyDescent="0.35">
      <c r="A123" s="71">
        <v>81</v>
      </c>
      <c r="B123" s="70" t="s">
        <v>137</v>
      </c>
      <c r="C123" s="56"/>
      <c r="D123" s="46"/>
      <c r="E123" s="76" t="s">
        <v>35</v>
      </c>
      <c r="F123" s="77">
        <v>10</v>
      </c>
      <c r="G123" s="78"/>
      <c r="H123" s="88">
        <f t="shared" si="0"/>
        <v>0</v>
      </c>
      <c r="I123" s="49"/>
    </row>
    <row r="124" spans="1:9" s="45" customFormat="1" ht="31.2" customHeight="1" x14ac:dyDescent="0.35">
      <c r="A124" s="71">
        <v>82</v>
      </c>
      <c r="B124" s="70" t="s">
        <v>138</v>
      </c>
      <c r="C124" s="56"/>
      <c r="D124" s="46"/>
      <c r="E124" s="76" t="s">
        <v>34</v>
      </c>
      <c r="F124" s="77">
        <v>3</v>
      </c>
      <c r="G124" s="78"/>
      <c r="H124" s="87">
        <f t="shared" si="0"/>
        <v>0</v>
      </c>
      <c r="I124" s="49"/>
    </row>
    <row r="125" spans="1:9" s="45" customFormat="1" ht="31.2" customHeight="1" x14ac:dyDescent="0.35">
      <c r="A125" s="71">
        <v>83</v>
      </c>
      <c r="B125" s="70" t="s">
        <v>139</v>
      </c>
      <c r="C125" s="56"/>
      <c r="D125" s="46"/>
      <c r="E125" s="76" t="s">
        <v>195</v>
      </c>
      <c r="F125" s="83">
        <v>0.3</v>
      </c>
      <c r="G125" s="78"/>
      <c r="H125" s="88">
        <f t="shared" si="0"/>
        <v>0</v>
      </c>
      <c r="I125" s="49"/>
    </row>
    <row r="126" spans="1:9" s="45" customFormat="1" ht="31.2" customHeight="1" x14ac:dyDescent="0.35">
      <c r="A126" s="72">
        <v>1</v>
      </c>
      <c r="B126" s="70" t="s">
        <v>66</v>
      </c>
      <c r="C126" s="56"/>
      <c r="D126" s="46"/>
      <c r="E126" s="76" t="s">
        <v>187</v>
      </c>
      <c r="F126" s="81">
        <v>2.34E-4</v>
      </c>
      <c r="G126" s="78"/>
      <c r="H126" s="87">
        <f t="shared" si="0"/>
        <v>0</v>
      </c>
      <c r="I126" s="49"/>
    </row>
    <row r="127" spans="1:9" s="45" customFormat="1" ht="31.2" customHeight="1" x14ac:dyDescent="0.35">
      <c r="A127" s="71">
        <v>84</v>
      </c>
      <c r="B127" s="70" t="s">
        <v>140</v>
      </c>
      <c r="C127" s="56"/>
      <c r="D127" s="46"/>
      <c r="E127" s="76" t="s">
        <v>34</v>
      </c>
      <c r="F127" s="77">
        <v>3</v>
      </c>
      <c r="G127" s="78"/>
      <c r="H127" s="88">
        <f t="shared" si="0"/>
        <v>0</v>
      </c>
      <c r="I127" s="49"/>
    </row>
    <row r="128" spans="1:9" s="45" customFormat="1" ht="31.2" customHeight="1" x14ac:dyDescent="0.35">
      <c r="A128" s="71">
        <v>85</v>
      </c>
      <c r="B128" s="70" t="s">
        <v>141</v>
      </c>
      <c r="C128" s="56"/>
      <c r="D128" s="46"/>
      <c r="E128" s="76" t="s">
        <v>34</v>
      </c>
      <c r="F128" s="77">
        <v>10</v>
      </c>
      <c r="G128" s="78"/>
      <c r="H128" s="87">
        <f t="shared" si="0"/>
        <v>0</v>
      </c>
      <c r="I128" s="49"/>
    </row>
    <row r="129" spans="1:9" s="45" customFormat="1" ht="31.2" customHeight="1" x14ac:dyDescent="0.35">
      <c r="A129" s="73"/>
      <c r="B129" s="158" t="s">
        <v>142</v>
      </c>
      <c r="C129" s="159"/>
      <c r="D129" s="159"/>
      <c r="E129" s="159"/>
      <c r="F129" s="159"/>
      <c r="G129" s="159"/>
      <c r="H129" s="160"/>
      <c r="I129" s="49"/>
    </row>
    <row r="130" spans="1:9" s="45" customFormat="1" ht="31.2" customHeight="1" x14ac:dyDescent="0.35">
      <c r="A130" s="71"/>
      <c r="B130" s="166" t="s">
        <v>64</v>
      </c>
      <c r="C130" s="159"/>
      <c r="D130" s="159"/>
      <c r="E130" s="159"/>
      <c r="F130" s="159"/>
      <c r="G130" s="159"/>
      <c r="H130" s="160"/>
      <c r="I130" s="49"/>
    </row>
    <row r="131" spans="1:9" s="45" customFormat="1" ht="31.2" customHeight="1" x14ac:dyDescent="0.35">
      <c r="A131" s="71">
        <v>86</v>
      </c>
      <c r="B131" s="70" t="s">
        <v>143</v>
      </c>
      <c r="C131" s="56"/>
      <c r="D131" s="46"/>
      <c r="E131" s="76" t="s">
        <v>34</v>
      </c>
      <c r="F131" s="77">
        <v>1</v>
      </c>
      <c r="G131" s="78"/>
      <c r="H131" s="88">
        <f t="shared" si="0"/>
        <v>0</v>
      </c>
      <c r="I131" s="49"/>
    </row>
    <row r="132" spans="1:9" s="45" customFormat="1" ht="31.2" customHeight="1" x14ac:dyDescent="0.35">
      <c r="A132" s="73"/>
      <c r="B132" s="69" t="s">
        <v>107</v>
      </c>
      <c r="C132" s="56"/>
      <c r="D132" s="46"/>
      <c r="E132" s="84"/>
      <c r="F132" s="85"/>
      <c r="G132" s="85"/>
      <c r="H132" s="87">
        <f t="shared" si="0"/>
        <v>0</v>
      </c>
      <c r="I132" s="49"/>
    </row>
    <row r="133" spans="1:9" s="45" customFormat="1" ht="31.2" customHeight="1" x14ac:dyDescent="0.35">
      <c r="A133" s="71">
        <v>87</v>
      </c>
      <c r="B133" s="70" t="s">
        <v>144</v>
      </c>
      <c r="C133" s="56"/>
      <c r="D133" s="46"/>
      <c r="E133" s="76" t="s">
        <v>34</v>
      </c>
      <c r="F133" s="77">
        <v>1</v>
      </c>
      <c r="G133" s="78"/>
      <c r="H133" s="88">
        <f t="shared" si="0"/>
        <v>0</v>
      </c>
      <c r="I133" s="49"/>
    </row>
    <row r="134" spans="1:9" s="45" customFormat="1" ht="31.2" customHeight="1" x14ac:dyDescent="0.35">
      <c r="A134" s="71">
        <v>88</v>
      </c>
      <c r="B134" s="70" t="s">
        <v>145</v>
      </c>
      <c r="C134" s="56"/>
      <c r="D134" s="46"/>
      <c r="E134" s="76" t="s">
        <v>34</v>
      </c>
      <c r="F134" s="77">
        <v>1</v>
      </c>
      <c r="G134" s="78"/>
      <c r="H134" s="87">
        <f t="shared" si="0"/>
        <v>0</v>
      </c>
      <c r="I134" s="49"/>
    </row>
    <row r="135" spans="1:9" s="45" customFormat="1" ht="31.2" customHeight="1" x14ac:dyDescent="0.35">
      <c r="A135" s="73"/>
      <c r="B135" s="158" t="s">
        <v>146</v>
      </c>
      <c r="C135" s="159"/>
      <c r="D135" s="159"/>
      <c r="E135" s="159"/>
      <c r="F135" s="159"/>
      <c r="G135" s="159"/>
      <c r="H135" s="160"/>
      <c r="I135" s="49"/>
    </row>
    <row r="136" spans="1:9" s="45" customFormat="1" ht="31.2" customHeight="1" x14ac:dyDescent="0.35">
      <c r="A136" s="71">
        <v>89</v>
      </c>
      <c r="B136" s="70" t="s">
        <v>147</v>
      </c>
      <c r="C136" s="56"/>
      <c r="D136" s="46"/>
      <c r="E136" s="76" t="s">
        <v>34</v>
      </c>
      <c r="F136" s="77">
        <v>1</v>
      </c>
      <c r="G136" s="78"/>
      <c r="H136" s="87">
        <f t="shared" si="0"/>
        <v>0</v>
      </c>
      <c r="I136" s="49"/>
    </row>
    <row r="137" spans="1:9" s="45" customFormat="1" ht="31.2" customHeight="1" x14ac:dyDescent="0.35">
      <c r="A137" s="71">
        <v>90</v>
      </c>
      <c r="B137" s="70" t="s">
        <v>148</v>
      </c>
      <c r="C137" s="56"/>
      <c r="D137" s="46"/>
      <c r="E137" s="76" t="s">
        <v>34</v>
      </c>
      <c r="F137" s="77">
        <v>1</v>
      </c>
      <c r="G137" s="78"/>
      <c r="H137" s="88">
        <f t="shared" si="0"/>
        <v>0</v>
      </c>
      <c r="I137" s="49"/>
    </row>
    <row r="138" spans="1:9" s="45" customFormat="1" ht="31.2" customHeight="1" x14ac:dyDescent="0.35">
      <c r="A138" s="71">
        <v>91</v>
      </c>
      <c r="B138" s="70" t="s">
        <v>149</v>
      </c>
      <c r="C138" s="56"/>
      <c r="D138" s="46"/>
      <c r="E138" s="76" t="s">
        <v>196</v>
      </c>
      <c r="F138" s="77">
        <v>3</v>
      </c>
      <c r="G138" s="78"/>
      <c r="H138" s="87">
        <f t="shared" si="0"/>
        <v>0</v>
      </c>
      <c r="I138" s="49"/>
    </row>
    <row r="139" spans="1:9" s="45" customFormat="1" ht="31.2" customHeight="1" thickBot="1" x14ac:dyDescent="0.4">
      <c r="A139" s="71">
        <v>92</v>
      </c>
      <c r="B139" s="70" t="s">
        <v>150</v>
      </c>
      <c r="C139" s="56"/>
      <c r="D139" s="46"/>
      <c r="E139" s="76" t="s">
        <v>196</v>
      </c>
      <c r="F139" s="77">
        <v>3</v>
      </c>
      <c r="G139" s="78"/>
      <c r="H139" s="88">
        <f t="shared" si="0"/>
        <v>0</v>
      </c>
      <c r="I139" s="49"/>
    </row>
    <row r="140" spans="1:9" ht="31.2" customHeight="1" thickBot="1" x14ac:dyDescent="0.45">
      <c r="A140" s="149" t="s">
        <v>202</v>
      </c>
      <c r="B140" s="150"/>
      <c r="C140" s="150"/>
      <c r="D140" s="150"/>
      <c r="E140" s="150"/>
      <c r="F140" s="150"/>
      <c r="G140" s="147">
        <f>SUM(H22:H139)</f>
        <v>0</v>
      </c>
      <c r="H140" s="148"/>
    </row>
    <row r="141" spans="1:9" s="45" customFormat="1" ht="31.2" customHeight="1" x14ac:dyDescent="0.35">
      <c r="A141" s="71"/>
      <c r="B141" s="161" t="s">
        <v>151</v>
      </c>
      <c r="C141" s="162"/>
      <c r="D141" s="162"/>
      <c r="E141" s="162"/>
      <c r="F141" s="162"/>
      <c r="G141" s="162"/>
      <c r="H141" s="163"/>
      <c r="I141" s="49"/>
    </row>
    <row r="142" spans="1:9" s="45" customFormat="1" ht="31.2" customHeight="1" x14ac:dyDescent="0.35">
      <c r="A142" s="74"/>
      <c r="B142" s="158" t="s">
        <v>63</v>
      </c>
      <c r="C142" s="159"/>
      <c r="D142" s="159"/>
      <c r="E142" s="159"/>
      <c r="F142" s="159"/>
      <c r="G142" s="159"/>
      <c r="H142" s="160"/>
      <c r="I142" s="49"/>
    </row>
    <row r="143" spans="1:9" s="45" customFormat="1" ht="31.2" customHeight="1" x14ac:dyDescent="0.35">
      <c r="A143" s="75"/>
      <c r="B143" s="166" t="s">
        <v>152</v>
      </c>
      <c r="C143" s="159"/>
      <c r="D143" s="159"/>
      <c r="E143" s="159"/>
      <c r="F143" s="159"/>
      <c r="G143" s="159"/>
      <c r="H143" s="160"/>
      <c r="I143" s="49"/>
    </row>
    <row r="144" spans="1:9" s="45" customFormat="1" ht="31.2" customHeight="1" x14ac:dyDescent="0.35">
      <c r="A144" s="71">
        <v>1</v>
      </c>
      <c r="B144" s="70" t="s">
        <v>108</v>
      </c>
      <c r="C144" s="56"/>
      <c r="D144" s="46"/>
      <c r="E144" s="76" t="s">
        <v>34</v>
      </c>
      <c r="F144" s="77">
        <v>1</v>
      </c>
      <c r="G144" s="78"/>
      <c r="H144" s="88">
        <f t="shared" si="0"/>
        <v>0</v>
      </c>
      <c r="I144" s="49"/>
    </row>
    <row r="145" spans="1:9" s="45" customFormat="1" ht="31.2" customHeight="1" x14ac:dyDescent="0.35">
      <c r="A145" s="72">
        <v>1</v>
      </c>
      <c r="B145" s="70" t="s">
        <v>66</v>
      </c>
      <c r="C145" s="56"/>
      <c r="D145" s="46"/>
      <c r="E145" s="76" t="s">
        <v>187</v>
      </c>
      <c r="F145" s="79">
        <v>1E-4</v>
      </c>
      <c r="G145" s="78"/>
      <c r="H145" s="87">
        <f t="shared" si="0"/>
        <v>0</v>
      </c>
      <c r="I145" s="49"/>
    </row>
    <row r="146" spans="1:9" s="45" customFormat="1" ht="31.2" customHeight="1" x14ac:dyDescent="0.35">
      <c r="A146" s="71">
        <v>2</v>
      </c>
      <c r="B146" s="70" t="s">
        <v>109</v>
      </c>
      <c r="C146" s="56"/>
      <c r="D146" s="46"/>
      <c r="E146" s="76" t="s">
        <v>34</v>
      </c>
      <c r="F146" s="77">
        <v>1</v>
      </c>
      <c r="G146" s="78"/>
      <c r="H146" s="88">
        <f t="shared" si="0"/>
        <v>0</v>
      </c>
      <c r="I146" s="49"/>
    </row>
    <row r="147" spans="1:9" s="45" customFormat="1" ht="31.2" customHeight="1" x14ac:dyDescent="0.35">
      <c r="A147" s="72">
        <v>1</v>
      </c>
      <c r="B147" s="70" t="s">
        <v>66</v>
      </c>
      <c r="C147" s="56"/>
      <c r="D147" s="46"/>
      <c r="E147" s="76" t="s">
        <v>187</v>
      </c>
      <c r="F147" s="79">
        <v>1E-4</v>
      </c>
      <c r="G147" s="78"/>
      <c r="H147" s="87">
        <f t="shared" si="0"/>
        <v>0</v>
      </c>
      <c r="I147" s="49"/>
    </row>
    <row r="148" spans="1:9" s="45" customFormat="1" ht="31.2" customHeight="1" x14ac:dyDescent="0.35">
      <c r="A148" s="71">
        <v>3</v>
      </c>
      <c r="B148" s="70" t="s">
        <v>153</v>
      </c>
      <c r="C148" s="56"/>
      <c r="D148" s="46"/>
      <c r="E148" s="76" t="s">
        <v>34</v>
      </c>
      <c r="F148" s="77">
        <v>1</v>
      </c>
      <c r="G148" s="78"/>
      <c r="H148" s="88">
        <f t="shared" si="0"/>
        <v>0</v>
      </c>
      <c r="I148" s="49"/>
    </row>
    <row r="149" spans="1:9" s="45" customFormat="1" ht="31.2" customHeight="1" x14ac:dyDescent="0.35">
      <c r="A149" s="71">
        <v>4</v>
      </c>
      <c r="B149" s="70" t="s">
        <v>111</v>
      </c>
      <c r="C149" s="56"/>
      <c r="D149" s="46"/>
      <c r="E149" s="76" t="s">
        <v>34</v>
      </c>
      <c r="F149" s="77">
        <v>2</v>
      </c>
      <c r="G149" s="78"/>
      <c r="H149" s="87">
        <f t="shared" si="0"/>
        <v>0</v>
      </c>
      <c r="I149" s="49"/>
    </row>
    <row r="150" spans="1:9" s="45" customFormat="1" ht="31.2" customHeight="1" x14ac:dyDescent="0.35">
      <c r="A150" s="71">
        <v>5</v>
      </c>
      <c r="B150" s="70" t="s">
        <v>112</v>
      </c>
      <c r="C150" s="56"/>
      <c r="D150" s="46"/>
      <c r="E150" s="76" t="s">
        <v>34</v>
      </c>
      <c r="F150" s="77">
        <v>2</v>
      </c>
      <c r="G150" s="78"/>
      <c r="H150" s="88">
        <f t="shared" si="0"/>
        <v>0</v>
      </c>
      <c r="I150" s="49"/>
    </row>
    <row r="151" spans="1:9" s="45" customFormat="1" ht="31.2" customHeight="1" x14ac:dyDescent="0.35">
      <c r="A151" s="72">
        <v>1</v>
      </c>
      <c r="B151" s="70" t="s">
        <v>80</v>
      </c>
      <c r="C151" s="56"/>
      <c r="D151" s="46"/>
      <c r="E151" s="76" t="s">
        <v>45</v>
      </c>
      <c r="F151" s="78">
        <v>0.04</v>
      </c>
      <c r="G151" s="78"/>
      <c r="H151" s="87">
        <f t="shared" si="0"/>
        <v>0</v>
      </c>
      <c r="I151" s="49"/>
    </row>
    <row r="152" spans="1:9" s="45" customFormat="1" ht="31.2" customHeight="1" x14ac:dyDescent="0.35">
      <c r="A152" s="71">
        <v>6</v>
      </c>
      <c r="B152" s="70" t="s">
        <v>113</v>
      </c>
      <c r="C152" s="56"/>
      <c r="D152" s="46"/>
      <c r="E152" s="76" t="s">
        <v>34</v>
      </c>
      <c r="F152" s="77">
        <v>1</v>
      </c>
      <c r="G152" s="78"/>
      <c r="H152" s="88">
        <f t="shared" si="0"/>
        <v>0</v>
      </c>
      <c r="I152" s="49"/>
    </row>
    <row r="153" spans="1:9" s="45" customFormat="1" ht="31.2" customHeight="1" x14ac:dyDescent="0.35">
      <c r="A153" s="72">
        <v>1</v>
      </c>
      <c r="B153" s="70" t="s">
        <v>114</v>
      </c>
      <c r="C153" s="56"/>
      <c r="D153" s="46"/>
      <c r="E153" s="76" t="s">
        <v>187</v>
      </c>
      <c r="F153" s="80">
        <v>1.0000000000000001E-5</v>
      </c>
      <c r="G153" s="78"/>
      <c r="H153" s="87">
        <f t="shared" si="0"/>
        <v>0</v>
      </c>
      <c r="I153" s="49"/>
    </row>
    <row r="154" spans="1:9" s="45" customFormat="1" ht="31.2" customHeight="1" x14ac:dyDescent="0.35">
      <c r="A154" s="71">
        <v>7</v>
      </c>
      <c r="B154" s="70" t="s">
        <v>115</v>
      </c>
      <c r="C154" s="56"/>
      <c r="D154" s="46"/>
      <c r="E154" s="76" t="s">
        <v>188</v>
      </c>
      <c r="F154" s="77">
        <v>1</v>
      </c>
      <c r="G154" s="78"/>
      <c r="H154" s="88">
        <f t="shared" si="0"/>
        <v>0</v>
      </c>
      <c r="I154" s="49"/>
    </row>
    <row r="155" spans="1:9" s="45" customFormat="1" ht="49.8" customHeight="1" x14ac:dyDescent="0.35">
      <c r="A155" s="71">
        <v>8</v>
      </c>
      <c r="B155" s="70" t="s">
        <v>116</v>
      </c>
      <c r="C155" s="56"/>
      <c r="D155" s="46"/>
      <c r="E155" s="76" t="s">
        <v>34</v>
      </c>
      <c r="F155" s="77">
        <v>6</v>
      </c>
      <c r="G155" s="78"/>
      <c r="H155" s="87">
        <f t="shared" si="0"/>
        <v>0</v>
      </c>
      <c r="I155" s="49"/>
    </row>
    <row r="156" spans="1:9" s="45" customFormat="1" ht="31.2" customHeight="1" x14ac:dyDescent="0.35">
      <c r="A156" s="72">
        <v>1</v>
      </c>
      <c r="B156" s="70" t="s">
        <v>66</v>
      </c>
      <c r="C156" s="56"/>
      <c r="D156" s="46"/>
      <c r="E156" s="76" t="s">
        <v>187</v>
      </c>
      <c r="F156" s="80">
        <v>4.2000000000000002E-4</v>
      </c>
      <c r="G156" s="78"/>
      <c r="H156" s="88">
        <f t="shared" si="0"/>
        <v>0</v>
      </c>
      <c r="I156" s="49"/>
    </row>
    <row r="157" spans="1:9" s="45" customFormat="1" ht="31.2" customHeight="1" x14ac:dyDescent="0.35">
      <c r="A157" s="72">
        <v>2</v>
      </c>
      <c r="B157" s="70" t="s">
        <v>80</v>
      </c>
      <c r="C157" s="56"/>
      <c r="D157" s="46"/>
      <c r="E157" s="76" t="s">
        <v>45</v>
      </c>
      <c r="F157" s="78">
        <v>0.06</v>
      </c>
      <c r="G157" s="78"/>
      <c r="H157" s="87">
        <f t="shared" si="0"/>
        <v>0</v>
      </c>
      <c r="I157" s="49"/>
    </row>
    <row r="158" spans="1:9" s="45" customFormat="1" ht="31.2" customHeight="1" x14ac:dyDescent="0.35">
      <c r="A158" s="71">
        <v>9</v>
      </c>
      <c r="B158" s="70" t="s">
        <v>81</v>
      </c>
      <c r="C158" s="56"/>
      <c r="D158" s="46"/>
      <c r="E158" s="76" t="s">
        <v>34</v>
      </c>
      <c r="F158" s="77">
        <v>2</v>
      </c>
      <c r="G158" s="78"/>
      <c r="H158" s="88">
        <f t="shared" si="0"/>
        <v>0</v>
      </c>
      <c r="I158" s="49"/>
    </row>
    <row r="159" spans="1:9" s="45" customFormat="1" ht="31.2" customHeight="1" x14ac:dyDescent="0.35">
      <c r="A159" s="71">
        <v>10</v>
      </c>
      <c r="B159" s="70" t="s">
        <v>117</v>
      </c>
      <c r="C159" s="56"/>
      <c r="D159" s="46"/>
      <c r="E159" s="76" t="s">
        <v>34</v>
      </c>
      <c r="F159" s="77">
        <v>4</v>
      </c>
      <c r="G159" s="78"/>
      <c r="H159" s="87">
        <f t="shared" si="0"/>
        <v>0</v>
      </c>
      <c r="I159" s="49"/>
    </row>
    <row r="160" spans="1:9" s="45" customFormat="1" ht="31.2" customHeight="1" x14ac:dyDescent="0.35">
      <c r="A160" s="71">
        <v>11</v>
      </c>
      <c r="B160" s="70" t="s">
        <v>118</v>
      </c>
      <c r="C160" s="56"/>
      <c r="D160" s="46"/>
      <c r="E160" s="76" t="s">
        <v>34</v>
      </c>
      <c r="F160" s="77">
        <v>2</v>
      </c>
      <c r="G160" s="78"/>
      <c r="H160" s="88">
        <f t="shared" si="0"/>
        <v>0</v>
      </c>
      <c r="I160" s="49"/>
    </row>
    <row r="161" spans="1:9" s="45" customFormat="1" ht="31.2" customHeight="1" x14ac:dyDescent="0.35">
      <c r="A161" s="72">
        <v>1</v>
      </c>
      <c r="B161" s="70" t="s">
        <v>66</v>
      </c>
      <c r="C161" s="56"/>
      <c r="D161" s="46"/>
      <c r="E161" s="76" t="s">
        <v>187</v>
      </c>
      <c r="F161" s="80">
        <v>8.0000000000000007E-5</v>
      </c>
      <c r="G161" s="78"/>
      <c r="H161" s="87">
        <f t="shared" si="0"/>
        <v>0</v>
      </c>
      <c r="I161" s="49"/>
    </row>
    <row r="162" spans="1:9" s="45" customFormat="1" ht="31.2" customHeight="1" x14ac:dyDescent="0.35">
      <c r="A162" s="71">
        <v>12</v>
      </c>
      <c r="B162" s="70" t="s">
        <v>84</v>
      </c>
      <c r="C162" s="56"/>
      <c r="D162" s="46"/>
      <c r="E162" s="76" t="s">
        <v>34</v>
      </c>
      <c r="F162" s="77">
        <v>2</v>
      </c>
      <c r="G162" s="78"/>
      <c r="H162" s="88">
        <f t="shared" si="0"/>
        <v>0</v>
      </c>
      <c r="I162" s="49"/>
    </row>
    <row r="163" spans="1:9" s="45" customFormat="1" ht="31.2" customHeight="1" x14ac:dyDescent="0.35">
      <c r="A163" s="71">
        <v>13</v>
      </c>
      <c r="B163" s="70" t="s">
        <v>85</v>
      </c>
      <c r="C163" s="56"/>
      <c r="D163" s="46"/>
      <c r="E163" s="76" t="s">
        <v>190</v>
      </c>
      <c r="F163" s="83">
        <v>0.8</v>
      </c>
      <c r="G163" s="78"/>
      <c r="H163" s="87">
        <f t="shared" si="0"/>
        <v>0</v>
      </c>
      <c r="I163" s="49"/>
    </row>
    <row r="164" spans="1:9" s="45" customFormat="1" ht="31.2" customHeight="1" x14ac:dyDescent="0.35">
      <c r="A164" s="72">
        <v>1</v>
      </c>
      <c r="B164" s="70" t="s">
        <v>66</v>
      </c>
      <c r="C164" s="56"/>
      <c r="D164" s="46"/>
      <c r="E164" s="76" t="s">
        <v>187</v>
      </c>
      <c r="F164" s="81">
        <v>7.6800000000000002E-4</v>
      </c>
      <c r="G164" s="78"/>
      <c r="H164" s="88">
        <f t="shared" si="0"/>
        <v>0</v>
      </c>
      <c r="I164" s="49"/>
    </row>
    <row r="165" spans="1:9" s="45" customFormat="1" ht="31.2" customHeight="1" x14ac:dyDescent="0.35">
      <c r="A165" s="71">
        <v>14</v>
      </c>
      <c r="B165" s="70" t="s">
        <v>86</v>
      </c>
      <c r="C165" s="56"/>
      <c r="D165" s="46"/>
      <c r="E165" s="76" t="s">
        <v>35</v>
      </c>
      <c r="F165" s="83">
        <v>80.8</v>
      </c>
      <c r="G165" s="78"/>
      <c r="H165" s="87">
        <f t="shared" si="0"/>
        <v>0</v>
      </c>
      <c r="I165" s="49"/>
    </row>
    <row r="166" spans="1:9" s="45" customFormat="1" ht="31.2" customHeight="1" x14ac:dyDescent="0.35">
      <c r="A166" s="71">
        <v>15</v>
      </c>
      <c r="B166" s="70" t="s">
        <v>87</v>
      </c>
      <c r="C166" s="56"/>
      <c r="D166" s="46"/>
      <c r="E166" s="76" t="s">
        <v>34</v>
      </c>
      <c r="F166" s="77">
        <v>200</v>
      </c>
      <c r="G166" s="78"/>
      <c r="H166" s="88">
        <f t="shared" si="0"/>
        <v>0</v>
      </c>
      <c r="I166" s="49"/>
    </row>
    <row r="167" spans="1:9" s="45" customFormat="1" ht="31.2" customHeight="1" x14ac:dyDescent="0.35">
      <c r="A167" s="71">
        <v>16</v>
      </c>
      <c r="B167" s="70" t="s">
        <v>88</v>
      </c>
      <c r="C167" s="56"/>
      <c r="D167" s="46"/>
      <c r="E167" s="76" t="s">
        <v>34</v>
      </c>
      <c r="F167" s="77">
        <v>200</v>
      </c>
      <c r="G167" s="78"/>
      <c r="H167" s="87">
        <f t="shared" si="0"/>
        <v>0</v>
      </c>
      <c r="I167" s="49"/>
    </row>
    <row r="168" spans="1:9" s="45" customFormat="1" ht="31.2" customHeight="1" x14ac:dyDescent="0.35">
      <c r="A168" s="71">
        <v>17</v>
      </c>
      <c r="B168" s="70" t="s">
        <v>119</v>
      </c>
      <c r="C168" s="56"/>
      <c r="D168" s="46"/>
      <c r="E168" s="76" t="s">
        <v>190</v>
      </c>
      <c r="F168" s="78">
        <v>0.05</v>
      </c>
      <c r="G168" s="78"/>
      <c r="H168" s="88">
        <f t="shared" si="0"/>
        <v>0</v>
      </c>
      <c r="I168" s="49"/>
    </row>
    <row r="169" spans="1:9" s="45" customFormat="1" ht="31.2" customHeight="1" x14ac:dyDescent="0.35">
      <c r="A169" s="72">
        <v>1</v>
      </c>
      <c r="B169" s="70" t="s">
        <v>80</v>
      </c>
      <c r="C169" s="56"/>
      <c r="D169" s="46"/>
      <c r="E169" s="76" t="s">
        <v>45</v>
      </c>
      <c r="F169" s="82">
        <v>8.0000000000000002E-3</v>
      </c>
      <c r="G169" s="78"/>
      <c r="H169" s="87">
        <f t="shared" si="0"/>
        <v>0</v>
      </c>
      <c r="I169" s="49"/>
    </row>
    <row r="170" spans="1:9" s="45" customFormat="1" ht="31.2" customHeight="1" x14ac:dyDescent="0.35">
      <c r="A170" s="71">
        <v>18</v>
      </c>
      <c r="B170" s="70" t="s">
        <v>120</v>
      </c>
      <c r="C170" s="56"/>
      <c r="D170" s="46"/>
      <c r="E170" s="76" t="s">
        <v>35</v>
      </c>
      <c r="F170" s="83">
        <v>5.0999999999999996</v>
      </c>
      <c r="G170" s="78"/>
      <c r="H170" s="88">
        <f t="shared" si="0"/>
        <v>0</v>
      </c>
      <c r="I170" s="49"/>
    </row>
    <row r="171" spans="1:9" s="45" customFormat="1" ht="31.2" customHeight="1" x14ac:dyDescent="0.35">
      <c r="A171" s="71">
        <v>19</v>
      </c>
      <c r="B171" s="70" t="s">
        <v>89</v>
      </c>
      <c r="C171" s="56"/>
      <c r="D171" s="46"/>
      <c r="E171" s="76" t="s">
        <v>190</v>
      </c>
      <c r="F171" s="78">
        <v>0.75</v>
      </c>
      <c r="G171" s="78"/>
      <c r="H171" s="87">
        <f t="shared" si="0"/>
        <v>0</v>
      </c>
      <c r="I171" s="49"/>
    </row>
    <row r="172" spans="1:9" s="45" customFormat="1" ht="31.2" customHeight="1" x14ac:dyDescent="0.35">
      <c r="A172" s="72">
        <v>1</v>
      </c>
      <c r="B172" s="70" t="s">
        <v>80</v>
      </c>
      <c r="C172" s="56"/>
      <c r="D172" s="46"/>
      <c r="E172" s="76" t="s">
        <v>45</v>
      </c>
      <c r="F172" s="78">
        <v>0.24</v>
      </c>
      <c r="G172" s="78"/>
      <c r="H172" s="88">
        <f t="shared" si="0"/>
        <v>0</v>
      </c>
      <c r="I172" s="49"/>
    </row>
    <row r="173" spans="1:9" s="45" customFormat="1" ht="31.2" customHeight="1" x14ac:dyDescent="0.35">
      <c r="A173" s="71">
        <v>20</v>
      </c>
      <c r="B173" s="70" t="s">
        <v>90</v>
      </c>
      <c r="C173" s="56"/>
      <c r="D173" s="46"/>
      <c r="E173" s="76" t="s">
        <v>35</v>
      </c>
      <c r="F173" s="83">
        <v>76.5</v>
      </c>
      <c r="G173" s="78"/>
      <c r="H173" s="87">
        <f t="shared" si="0"/>
        <v>0</v>
      </c>
      <c r="I173" s="49"/>
    </row>
    <row r="174" spans="1:9" s="45" customFormat="1" ht="31.2" customHeight="1" x14ac:dyDescent="0.35">
      <c r="A174" s="71">
        <v>21</v>
      </c>
      <c r="B174" s="70" t="s">
        <v>91</v>
      </c>
      <c r="C174" s="56"/>
      <c r="D174" s="46"/>
      <c r="E174" s="76" t="s">
        <v>190</v>
      </c>
      <c r="F174" s="78">
        <v>0.25</v>
      </c>
      <c r="G174" s="78"/>
      <c r="H174" s="88">
        <f t="shared" si="0"/>
        <v>0</v>
      </c>
      <c r="I174" s="49"/>
    </row>
    <row r="175" spans="1:9" s="45" customFormat="1" ht="31.2" customHeight="1" x14ac:dyDescent="0.35">
      <c r="A175" s="71">
        <v>22</v>
      </c>
      <c r="B175" s="70" t="s">
        <v>154</v>
      </c>
      <c r="C175" s="56"/>
      <c r="D175" s="46"/>
      <c r="E175" s="76" t="s">
        <v>35</v>
      </c>
      <c r="F175" s="83">
        <v>25.5</v>
      </c>
      <c r="G175" s="78"/>
      <c r="H175" s="87">
        <f t="shared" si="0"/>
        <v>0</v>
      </c>
      <c r="I175" s="49"/>
    </row>
    <row r="176" spans="1:9" s="45" customFormat="1" ht="31.2" customHeight="1" x14ac:dyDescent="0.35">
      <c r="A176" s="71">
        <v>23</v>
      </c>
      <c r="B176" s="70" t="s">
        <v>155</v>
      </c>
      <c r="C176" s="56"/>
      <c r="D176" s="46"/>
      <c r="E176" s="76" t="s">
        <v>34</v>
      </c>
      <c r="F176" s="77">
        <v>2</v>
      </c>
      <c r="G176" s="78"/>
      <c r="H176" s="88">
        <f t="shared" si="0"/>
        <v>0</v>
      </c>
      <c r="I176" s="49"/>
    </row>
    <row r="177" spans="1:9" s="45" customFormat="1" ht="31.2" customHeight="1" x14ac:dyDescent="0.35">
      <c r="A177" s="71">
        <v>24</v>
      </c>
      <c r="B177" s="70" t="s">
        <v>123</v>
      </c>
      <c r="C177" s="56"/>
      <c r="D177" s="46"/>
      <c r="E177" s="76" t="s">
        <v>34</v>
      </c>
      <c r="F177" s="77">
        <v>25</v>
      </c>
      <c r="G177" s="78"/>
      <c r="H177" s="87">
        <f t="shared" si="0"/>
        <v>0</v>
      </c>
      <c r="I177" s="49"/>
    </row>
    <row r="178" spans="1:9" s="45" customFormat="1" ht="31.2" customHeight="1" x14ac:dyDescent="0.35">
      <c r="A178" s="71">
        <v>25</v>
      </c>
      <c r="B178" s="70" t="s">
        <v>96</v>
      </c>
      <c r="C178" s="56"/>
      <c r="D178" s="46"/>
      <c r="E178" s="76" t="s">
        <v>34</v>
      </c>
      <c r="F178" s="77">
        <v>1</v>
      </c>
      <c r="G178" s="78"/>
      <c r="H178" s="88">
        <f t="shared" si="0"/>
        <v>0</v>
      </c>
      <c r="I178" s="49"/>
    </row>
    <row r="179" spans="1:9" s="45" customFormat="1" ht="31.2" customHeight="1" x14ac:dyDescent="0.35">
      <c r="A179" s="71">
        <v>26</v>
      </c>
      <c r="B179" s="70" t="s">
        <v>97</v>
      </c>
      <c r="C179" s="56"/>
      <c r="D179" s="46"/>
      <c r="E179" s="76" t="s">
        <v>191</v>
      </c>
      <c r="F179" s="83">
        <v>0.1</v>
      </c>
      <c r="G179" s="78"/>
      <c r="H179" s="87">
        <f t="shared" si="0"/>
        <v>0</v>
      </c>
      <c r="I179" s="49"/>
    </row>
    <row r="180" spans="1:9" s="45" customFormat="1" ht="31.2" customHeight="1" x14ac:dyDescent="0.35">
      <c r="A180" s="71">
        <v>27</v>
      </c>
      <c r="B180" s="70" t="s">
        <v>98</v>
      </c>
      <c r="C180" s="56"/>
      <c r="D180" s="46"/>
      <c r="E180" s="76" t="s">
        <v>35</v>
      </c>
      <c r="F180" s="83">
        <v>10.1</v>
      </c>
      <c r="G180" s="78"/>
      <c r="H180" s="88">
        <f t="shared" si="0"/>
        <v>0</v>
      </c>
      <c r="I180" s="49"/>
    </row>
    <row r="181" spans="1:9" s="45" customFormat="1" ht="31.2" customHeight="1" x14ac:dyDescent="0.35">
      <c r="A181" s="71">
        <v>28</v>
      </c>
      <c r="B181" s="70" t="s">
        <v>99</v>
      </c>
      <c r="C181" s="56"/>
      <c r="D181" s="46"/>
      <c r="E181" s="76" t="s">
        <v>191</v>
      </c>
      <c r="F181" s="83">
        <v>0.1</v>
      </c>
      <c r="G181" s="78"/>
      <c r="H181" s="87">
        <f t="shared" si="0"/>
        <v>0</v>
      </c>
      <c r="I181" s="49"/>
    </row>
    <row r="182" spans="1:9" s="45" customFormat="1" ht="31.2" customHeight="1" x14ac:dyDescent="0.35">
      <c r="A182" s="71">
        <v>29</v>
      </c>
      <c r="B182" s="70" t="s">
        <v>100</v>
      </c>
      <c r="C182" s="56"/>
      <c r="D182" s="46"/>
      <c r="E182" s="76" t="s">
        <v>35</v>
      </c>
      <c r="F182" s="83">
        <v>10.3</v>
      </c>
      <c r="G182" s="78"/>
      <c r="H182" s="88">
        <f t="shared" si="0"/>
        <v>0</v>
      </c>
      <c r="I182" s="49"/>
    </row>
    <row r="183" spans="1:9" s="45" customFormat="1" ht="31.2" customHeight="1" x14ac:dyDescent="0.35">
      <c r="A183" s="71">
        <v>30</v>
      </c>
      <c r="B183" s="70" t="s">
        <v>124</v>
      </c>
      <c r="C183" s="56"/>
      <c r="D183" s="46"/>
      <c r="E183" s="76" t="s">
        <v>193</v>
      </c>
      <c r="F183" s="77">
        <v>2</v>
      </c>
      <c r="G183" s="78"/>
      <c r="H183" s="87">
        <f t="shared" si="0"/>
        <v>0</v>
      </c>
      <c r="I183" s="49"/>
    </row>
    <row r="184" spans="1:9" s="45" customFormat="1" ht="31.2" customHeight="1" x14ac:dyDescent="0.35">
      <c r="A184" s="71"/>
      <c r="B184" s="165" t="s">
        <v>125</v>
      </c>
      <c r="C184" s="159"/>
      <c r="D184" s="159"/>
      <c r="E184" s="159"/>
      <c r="F184" s="159"/>
      <c r="G184" s="159"/>
      <c r="H184" s="160"/>
      <c r="I184" s="49"/>
    </row>
    <row r="185" spans="1:9" s="45" customFormat="1" ht="31.2" customHeight="1" x14ac:dyDescent="0.35">
      <c r="A185" s="71">
        <v>31</v>
      </c>
      <c r="B185" s="70" t="s">
        <v>126</v>
      </c>
      <c r="C185" s="56"/>
      <c r="D185" s="46"/>
      <c r="E185" s="76" t="s">
        <v>194</v>
      </c>
      <c r="F185" s="77">
        <v>1</v>
      </c>
      <c r="G185" s="78"/>
      <c r="H185" s="87">
        <f t="shared" si="0"/>
        <v>0</v>
      </c>
      <c r="I185" s="49"/>
    </row>
    <row r="186" spans="1:9" s="45" customFormat="1" ht="31.2" customHeight="1" x14ac:dyDescent="0.35">
      <c r="A186" s="71">
        <v>32</v>
      </c>
      <c r="B186" s="70" t="s">
        <v>127</v>
      </c>
      <c r="C186" s="56"/>
      <c r="D186" s="46"/>
      <c r="E186" s="76" t="s">
        <v>34</v>
      </c>
      <c r="F186" s="77">
        <v>1</v>
      </c>
      <c r="G186" s="78"/>
      <c r="H186" s="88">
        <f t="shared" si="0"/>
        <v>0</v>
      </c>
      <c r="I186" s="49"/>
    </row>
    <row r="187" spans="1:9" s="45" customFormat="1" ht="31.2" customHeight="1" x14ac:dyDescent="0.35">
      <c r="A187" s="71">
        <v>33</v>
      </c>
      <c r="B187" s="70" t="s">
        <v>128</v>
      </c>
      <c r="C187" s="56"/>
      <c r="D187" s="46"/>
      <c r="E187" s="76" t="s">
        <v>190</v>
      </c>
      <c r="F187" s="83">
        <v>0.1</v>
      </c>
      <c r="G187" s="78"/>
      <c r="H187" s="87">
        <f t="shared" si="0"/>
        <v>0</v>
      </c>
      <c r="I187" s="49"/>
    </row>
    <row r="188" spans="1:9" s="45" customFormat="1" ht="31.2" customHeight="1" x14ac:dyDescent="0.35">
      <c r="A188" s="72">
        <v>1</v>
      </c>
      <c r="B188" s="70" t="s">
        <v>66</v>
      </c>
      <c r="C188" s="56"/>
      <c r="D188" s="46"/>
      <c r="E188" s="76" t="s">
        <v>187</v>
      </c>
      <c r="F188" s="80">
        <v>9.0000000000000006E-5</v>
      </c>
      <c r="G188" s="78"/>
      <c r="H188" s="88">
        <f t="shared" si="0"/>
        <v>0</v>
      </c>
      <c r="I188" s="49"/>
    </row>
    <row r="189" spans="1:9" s="45" customFormat="1" ht="31.2" customHeight="1" x14ac:dyDescent="0.35">
      <c r="A189" s="71">
        <v>34</v>
      </c>
      <c r="B189" s="70" t="s">
        <v>129</v>
      </c>
      <c r="C189" s="56"/>
      <c r="D189" s="46"/>
      <c r="E189" s="76" t="s">
        <v>35</v>
      </c>
      <c r="F189" s="77">
        <v>10</v>
      </c>
      <c r="G189" s="78"/>
      <c r="H189" s="87">
        <f t="shared" si="0"/>
        <v>0</v>
      </c>
      <c r="I189" s="49"/>
    </row>
    <row r="190" spans="1:9" s="45" customFormat="1" ht="31.2" customHeight="1" x14ac:dyDescent="0.35">
      <c r="A190" s="71">
        <v>35</v>
      </c>
      <c r="B190" s="70" t="s">
        <v>130</v>
      </c>
      <c r="C190" s="56"/>
      <c r="D190" s="46"/>
      <c r="E190" s="76" t="s">
        <v>34</v>
      </c>
      <c r="F190" s="77">
        <v>4</v>
      </c>
      <c r="G190" s="78"/>
      <c r="H190" s="88">
        <f t="shared" si="0"/>
        <v>0</v>
      </c>
      <c r="I190" s="49"/>
    </row>
    <row r="191" spans="1:9" s="45" customFormat="1" ht="31.2" customHeight="1" x14ac:dyDescent="0.35">
      <c r="A191" s="71">
        <v>36</v>
      </c>
      <c r="B191" s="70" t="s">
        <v>156</v>
      </c>
      <c r="C191" s="56"/>
      <c r="D191" s="46"/>
      <c r="E191" s="76" t="s">
        <v>34</v>
      </c>
      <c r="F191" s="77">
        <v>10</v>
      </c>
      <c r="G191" s="78"/>
      <c r="H191" s="87">
        <f t="shared" si="0"/>
        <v>0</v>
      </c>
      <c r="I191" s="49"/>
    </row>
    <row r="192" spans="1:9" s="45" customFormat="1" ht="31.2" customHeight="1" x14ac:dyDescent="0.35">
      <c r="A192" s="71">
        <v>37</v>
      </c>
      <c r="B192" s="70" t="s">
        <v>132</v>
      </c>
      <c r="C192" s="56"/>
      <c r="D192" s="46"/>
      <c r="E192" s="76" t="s">
        <v>34</v>
      </c>
      <c r="F192" s="77">
        <v>3</v>
      </c>
      <c r="G192" s="78"/>
      <c r="H192" s="88">
        <f t="shared" si="0"/>
        <v>0</v>
      </c>
      <c r="I192" s="49"/>
    </row>
    <row r="193" spans="1:9" s="45" customFormat="1" ht="31.2" customHeight="1" x14ac:dyDescent="0.35">
      <c r="A193" s="71">
        <v>38</v>
      </c>
      <c r="B193" s="70" t="s">
        <v>133</v>
      </c>
      <c r="C193" s="56"/>
      <c r="D193" s="46"/>
      <c r="E193" s="76" t="s">
        <v>34</v>
      </c>
      <c r="F193" s="77">
        <v>1</v>
      </c>
      <c r="G193" s="78"/>
      <c r="H193" s="87">
        <f t="shared" si="0"/>
        <v>0</v>
      </c>
      <c r="I193" s="49"/>
    </row>
    <row r="194" spans="1:9" s="45" customFormat="1" ht="31.2" customHeight="1" x14ac:dyDescent="0.35">
      <c r="A194" s="71">
        <v>39</v>
      </c>
      <c r="B194" s="70" t="s">
        <v>134</v>
      </c>
      <c r="C194" s="56"/>
      <c r="D194" s="46"/>
      <c r="E194" s="76" t="s">
        <v>34</v>
      </c>
      <c r="F194" s="77">
        <v>1</v>
      </c>
      <c r="G194" s="78"/>
      <c r="H194" s="88">
        <f t="shared" si="0"/>
        <v>0</v>
      </c>
      <c r="I194" s="49"/>
    </row>
    <row r="195" spans="1:9" s="45" customFormat="1" ht="31.2" customHeight="1" x14ac:dyDescent="0.35">
      <c r="A195" s="71">
        <v>40</v>
      </c>
      <c r="B195" s="70" t="s">
        <v>138</v>
      </c>
      <c r="C195" s="56"/>
      <c r="D195" s="46"/>
      <c r="E195" s="76" t="s">
        <v>34</v>
      </c>
      <c r="F195" s="77">
        <v>1</v>
      </c>
      <c r="G195" s="78"/>
      <c r="H195" s="87">
        <f t="shared" si="0"/>
        <v>0</v>
      </c>
      <c r="I195" s="49"/>
    </row>
    <row r="196" spans="1:9" s="45" customFormat="1" ht="31.2" customHeight="1" x14ac:dyDescent="0.35">
      <c r="A196" s="71">
        <v>41</v>
      </c>
      <c r="B196" s="70" t="s">
        <v>136</v>
      </c>
      <c r="C196" s="56"/>
      <c r="D196" s="46"/>
      <c r="E196" s="76" t="s">
        <v>190</v>
      </c>
      <c r="F196" s="83">
        <v>0.1</v>
      </c>
      <c r="G196" s="78"/>
      <c r="H196" s="88">
        <f t="shared" si="0"/>
        <v>0</v>
      </c>
      <c r="I196" s="49"/>
    </row>
    <row r="197" spans="1:9" s="45" customFormat="1" ht="31.2" customHeight="1" x14ac:dyDescent="0.35">
      <c r="A197" s="72">
        <v>1</v>
      </c>
      <c r="B197" s="70" t="s">
        <v>66</v>
      </c>
      <c r="C197" s="56"/>
      <c r="D197" s="46"/>
      <c r="E197" s="76" t="s">
        <v>187</v>
      </c>
      <c r="F197" s="81">
        <v>5.5000000000000002E-5</v>
      </c>
      <c r="G197" s="78"/>
      <c r="H197" s="87">
        <f t="shared" si="0"/>
        <v>0</v>
      </c>
      <c r="I197" s="49"/>
    </row>
    <row r="198" spans="1:9" s="45" customFormat="1" ht="31.2" customHeight="1" x14ac:dyDescent="0.35">
      <c r="A198" s="71">
        <v>42</v>
      </c>
      <c r="B198" s="70" t="s">
        <v>137</v>
      </c>
      <c r="C198" s="56"/>
      <c r="D198" s="46"/>
      <c r="E198" s="76" t="s">
        <v>35</v>
      </c>
      <c r="F198" s="77">
        <v>10</v>
      </c>
      <c r="G198" s="78"/>
      <c r="H198" s="88">
        <f t="shared" si="0"/>
        <v>0</v>
      </c>
      <c r="I198" s="49"/>
    </row>
    <row r="199" spans="1:9" s="45" customFormat="1" ht="31.2" customHeight="1" x14ac:dyDescent="0.35">
      <c r="A199" s="71">
        <v>43</v>
      </c>
      <c r="B199" s="70" t="s">
        <v>157</v>
      </c>
      <c r="C199" s="56"/>
      <c r="D199" s="46"/>
      <c r="E199" s="76" t="s">
        <v>34</v>
      </c>
      <c r="F199" s="77">
        <v>3</v>
      </c>
      <c r="G199" s="78"/>
      <c r="H199" s="87">
        <f t="shared" si="0"/>
        <v>0</v>
      </c>
      <c r="I199" s="49"/>
    </row>
    <row r="200" spans="1:9" s="45" customFormat="1" ht="31.2" customHeight="1" x14ac:dyDescent="0.35">
      <c r="A200" s="71">
        <v>44</v>
      </c>
      <c r="B200" s="70" t="s">
        <v>139</v>
      </c>
      <c r="C200" s="56"/>
      <c r="D200" s="46"/>
      <c r="E200" s="76" t="s">
        <v>195</v>
      </c>
      <c r="F200" s="83">
        <v>0.3</v>
      </c>
      <c r="G200" s="78"/>
      <c r="H200" s="88">
        <f t="shared" si="0"/>
        <v>0</v>
      </c>
      <c r="I200" s="49"/>
    </row>
    <row r="201" spans="1:9" s="45" customFormat="1" ht="31.2" customHeight="1" x14ac:dyDescent="0.35">
      <c r="A201" s="72">
        <v>1</v>
      </c>
      <c r="B201" s="70" t="s">
        <v>66</v>
      </c>
      <c r="C201" s="56"/>
      <c r="D201" s="46"/>
      <c r="E201" s="76" t="s">
        <v>187</v>
      </c>
      <c r="F201" s="81">
        <v>2.34E-4</v>
      </c>
      <c r="G201" s="78"/>
      <c r="H201" s="87">
        <f t="shared" si="0"/>
        <v>0</v>
      </c>
      <c r="I201" s="49"/>
    </row>
    <row r="202" spans="1:9" s="45" customFormat="1" ht="31.2" customHeight="1" x14ac:dyDescent="0.35">
      <c r="A202" s="71">
        <v>45</v>
      </c>
      <c r="B202" s="70" t="s">
        <v>140</v>
      </c>
      <c r="C202" s="56"/>
      <c r="D202" s="46"/>
      <c r="E202" s="76" t="s">
        <v>34</v>
      </c>
      <c r="F202" s="77">
        <v>3</v>
      </c>
      <c r="G202" s="78"/>
      <c r="H202" s="88">
        <f t="shared" si="0"/>
        <v>0</v>
      </c>
      <c r="I202" s="49"/>
    </row>
    <row r="203" spans="1:9" s="45" customFormat="1" ht="31.2" customHeight="1" x14ac:dyDescent="0.35">
      <c r="A203" s="71">
        <v>46</v>
      </c>
      <c r="B203" s="70" t="s">
        <v>141</v>
      </c>
      <c r="C203" s="56"/>
      <c r="D203" s="46"/>
      <c r="E203" s="76" t="s">
        <v>34</v>
      </c>
      <c r="F203" s="77">
        <v>10</v>
      </c>
      <c r="G203" s="78"/>
      <c r="H203" s="87">
        <f t="shared" si="0"/>
        <v>0</v>
      </c>
      <c r="I203" s="49"/>
    </row>
    <row r="204" spans="1:9" s="45" customFormat="1" ht="31.2" customHeight="1" x14ac:dyDescent="0.35">
      <c r="A204" s="73"/>
      <c r="B204" s="158" t="s">
        <v>142</v>
      </c>
      <c r="C204" s="159"/>
      <c r="D204" s="159"/>
      <c r="E204" s="159"/>
      <c r="F204" s="159"/>
      <c r="G204" s="159"/>
      <c r="H204" s="160"/>
      <c r="I204" s="49"/>
    </row>
    <row r="205" spans="1:9" s="45" customFormat="1" ht="31.2" customHeight="1" x14ac:dyDescent="0.35">
      <c r="A205" s="71"/>
      <c r="B205" s="165" t="s">
        <v>152</v>
      </c>
      <c r="C205" s="159"/>
      <c r="D205" s="159"/>
      <c r="E205" s="159"/>
      <c r="F205" s="159"/>
      <c r="G205" s="159"/>
      <c r="H205" s="160"/>
      <c r="I205" s="49"/>
    </row>
    <row r="206" spans="1:9" s="45" customFormat="1" ht="31.2" customHeight="1" x14ac:dyDescent="0.35">
      <c r="A206" s="71">
        <v>47</v>
      </c>
      <c r="B206" s="70" t="s">
        <v>158</v>
      </c>
      <c r="C206" s="56"/>
      <c r="D206" s="46"/>
      <c r="E206" s="76" t="s">
        <v>34</v>
      </c>
      <c r="F206" s="77">
        <v>1</v>
      </c>
      <c r="G206" s="78"/>
      <c r="H206" s="88">
        <f t="shared" si="0"/>
        <v>0</v>
      </c>
      <c r="I206" s="49"/>
    </row>
    <row r="207" spans="1:9" s="45" customFormat="1" ht="31.2" customHeight="1" x14ac:dyDescent="0.35">
      <c r="A207" s="71">
        <v>48</v>
      </c>
      <c r="B207" s="70" t="s">
        <v>145</v>
      </c>
      <c r="C207" s="56"/>
      <c r="D207" s="46"/>
      <c r="E207" s="76" t="s">
        <v>34</v>
      </c>
      <c r="F207" s="77">
        <v>1</v>
      </c>
      <c r="G207" s="78"/>
      <c r="H207" s="87">
        <f t="shared" si="0"/>
        <v>0</v>
      </c>
      <c r="I207" s="49"/>
    </row>
    <row r="208" spans="1:9" s="45" customFormat="1" ht="31.2" customHeight="1" x14ac:dyDescent="0.35">
      <c r="A208" s="73"/>
      <c r="B208" s="158" t="s">
        <v>146</v>
      </c>
      <c r="C208" s="159"/>
      <c r="D208" s="159"/>
      <c r="E208" s="159"/>
      <c r="F208" s="159"/>
      <c r="G208" s="159"/>
      <c r="H208" s="160">
        <f t="shared" si="0"/>
        <v>0</v>
      </c>
      <c r="I208" s="49"/>
    </row>
    <row r="209" spans="1:9" s="45" customFormat="1" ht="31.2" customHeight="1" x14ac:dyDescent="0.35">
      <c r="A209" s="71">
        <v>49</v>
      </c>
      <c r="B209" s="70" t="s">
        <v>148</v>
      </c>
      <c r="C209" s="56"/>
      <c r="D209" s="46"/>
      <c r="E209" s="76" t="s">
        <v>34</v>
      </c>
      <c r="F209" s="77">
        <v>1</v>
      </c>
      <c r="G209" s="78"/>
      <c r="H209" s="87">
        <f t="shared" si="0"/>
        <v>0</v>
      </c>
      <c r="I209" s="49"/>
    </row>
    <row r="210" spans="1:9" s="45" customFormat="1" ht="31.2" customHeight="1" x14ac:dyDescent="0.35">
      <c r="A210" s="71">
        <v>50</v>
      </c>
      <c r="B210" s="70" t="s">
        <v>149</v>
      </c>
      <c r="C210" s="56"/>
      <c r="D210" s="46"/>
      <c r="E210" s="76" t="s">
        <v>196</v>
      </c>
      <c r="F210" s="77">
        <v>3</v>
      </c>
      <c r="G210" s="78"/>
      <c r="H210" s="88">
        <f t="shared" si="0"/>
        <v>0</v>
      </c>
      <c r="I210" s="49"/>
    </row>
    <row r="211" spans="1:9" s="45" customFormat="1" ht="31.2" customHeight="1" thickBot="1" x14ac:dyDescent="0.4">
      <c r="A211" s="71">
        <v>51</v>
      </c>
      <c r="B211" s="70" t="s">
        <v>150</v>
      </c>
      <c r="C211" s="56"/>
      <c r="D211" s="46"/>
      <c r="E211" s="76" t="s">
        <v>196</v>
      </c>
      <c r="F211" s="77">
        <v>3</v>
      </c>
      <c r="G211" s="78"/>
      <c r="H211" s="87">
        <f t="shared" si="0"/>
        <v>0</v>
      </c>
      <c r="I211" s="49"/>
    </row>
    <row r="212" spans="1:9" ht="31.2" customHeight="1" thickBot="1" x14ac:dyDescent="0.45">
      <c r="A212" s="149" t="s">
        <v>201</v>
      </c>
      <c r="B212" s="150"/>
      <c r="C212" s="150"/>
      <c r="D212" s="150"/>
      <c r="E212" s="150"/>
      <c r="F212" s="150"/>
      <c r="G212" s="147">
        <f>SUM(H144:H211)</f>
        <v>0</v>
      </c>
      <c r="H212" s="148"/>
    </row>
    <row r="213" spans="1:9" s="45" customFormat="1" ht="31.2" customHeight="1" x14ac:dyDescent="0.35">
      <c r="A213" s="71"/>
      <c r="B213" s="161" t="s">
        <v>159</v>
      </c>
      <c r="C213" s="162"/>
      <c r="D213" s="162"/>
      <c r="E213" s="162"/>
      <c r="F213" s="162"/>
      <c r="G213" s="162"/>
      <c r="H213" s="163"/>
      <c r="I213" s="49"/>
    </row>
    <row r="214" spans="1:9" s="45" customFormat="1" ht="31.2" customHeight="1" x14ac:dyDescent="0.35">
      <c r="A214" s="74"/>
      <c r="B214" s="158" t="s">
        <v>63</v>
      </c>
      <c r="C214" s="159"/>
      <c r="D214" s="159"/>
      <c r="E214" s="159"/>
      <c r="F214" s="159"/>
      <c r="G214" s="159"/>
      <c r="H214" s="160"/>
      <c r="I214" s="49"/>
    </row>
    <row r="215" spans="1:9" s="45" customFormat="1" ht="31.2" customHeight="1" x14ac:dyDescent="0.35">
      <c r="A215" s="75"/>
      <c r="B215" s="165" t="s">
        <v>160</v>
      </c>
      <c r="C215" s="159"/>
      <c r="D215" s="159"/>
      <c r="E215" s="159"/>
      <c r="F215" s="159"/>
      <c r="G215" s="159"/>
      <c r="H215" s="160"/>
      <c r="I215" s="49"/>
    </row>
    <row r="216" spans="1:9" s="45" customFormat="1" ht="31.2" customHeight="1" x14ac:dyDescent="0.35">
      <c r="A216" s="71">
        <v>1</v>
      </c>
      <c r="B216" s="70" t="s">
        <v>108</v>
      </c>
      <c r="C216" s="56"/>
      <c r="D216" s="46"/>
      <c r="E216" s="76" t="s">
        <v>34</v>
      </c>
      <c r="F216" s="77">
        <v>1</v>
      </c>
      <c r="G216" s="78"/>
      <c r="H216" s="87">
        <f t="shared" si="0"/>
        <v>0</v>
      </c>
      <c r="I216" s="49"/>
    </row>
    <row r="217" spans="1:9" s="45" customFormat="1" ht="31.2" customHeight="1" x14ac:dyDescent="0.35">
      <c r="A217" s="72">
        <v>1</v>
      </c>
      <c r="B217" s="70" t="s">
        <v>66</v>
      </c>
      <c r="C217" s="56"/>
      <c r="D217" s="46"/>
      <c r="E217" s="76" t="s">
        <v>187</v>
      </c>
      <c r="F217" s="79">
        <v>1E-4</v>
      </c>
      <c r="G217" s="78"/>
      <c r="H217" s="88">
        <f t="shared" si="0"/>
        <v>0</v>
      </c>
      <c r="I217" s="49"/>
    </row>
    <row r="218" spans="1:9" s="45" customFormat="1" ht="31.2" customHeight="1" x14ac:dyDescent="0.35">
      <c r="A218" s="71">
        <v>2</v>
      </c>
      <c r="B218" s="70" t="s">
        <v>109</v>
      </c>
      <c r="C218" s="56"/>
      <c r="D218" s="46"/>
      <c r="E218" s="76" t="s">
        <v>34</v>
      </c>
      <c r="F218" s="77">
        <v>1</v>
      </c>
      <c r="G218" s="78"/>
      <c r="H218" s="87">
        <f t="shared" si="0"/>
        <v>0</v>
      </c>
      <c r="I218" s="49"/>
    </row>
    <row r="219" spans="1:9" s="45" customFormat="1" ht="31.2" customHeight="1" x14ac:dyDescent="0.35">
      <c r="A219" s="72">
        <v>1</v>
      </c>
      <c r="B219" s="70" t="s">
        <v>66</v>
      </c>
      <c r="C219" s="56"/>
      <c r="D219" s="46"/>
      <c r="E219" s="76" t="s">
        <v>187</v>
      </c>
      <c r="F219" s="79">
        <v>1E-4</v>
      </c>
      <c r="G219" s="78"/>
      <c r="H219" s="88">
        <f t="shared" si="0"/>
        <v>0</v>
      </c>
      <c r="I219" s="49"/>
    </row>
    <row r="220" spans="1:9" s="45" customFormat="1" ht="31.2" customHeight="1" x14ac:dyDescent="0.35">
      <c r="A220" s="71">
        <v>3</v>
      </c>
      <c r="B220" s="70" t="s">
        <v>67</v>
      </c>
      <c r="C220" s="56"/>
      <c r="D220" s="46"/>
      <c r="E220" s="76" t="s">
        <v>188</v>
      </c>
      <c r="F220" s="77">
        <v>1</v>
      </c>
      <c r="G220" s="78"/>
      <c r="H220" s="87">
        <f t="shared" si="0"/>
        <v>0</v>
      </c>
      <c r="I220" s="49"/>
    </row>
    <row r="221" spans="1:9" s="45" customFormat="1" ht="31.2" customHeight="1" x14ac:dyDescent="0.35">
      <c r="A221" s="71">
        <v>4</v>
      </c>
      <c r="B221" s="70" t="s">
        <v>161</v>
      </c>
      <c r="C221" s="56"/>
      <c r="D221" s="46"/>
      <c r="E221" s="76" t="s">
        <v>34</v>
      </c>
      <c r="F221" s="77">
        <v>1</v>
      </c>
      <c r="G221" s="78"/>
      <c r="H221" s="88">
        <f t="shared" si="0"/>
        <v>0</v>
      </c>
      <c r="I221" s="49"/>
    </row>
    <row r="222" spans="1:9" s="45" customFormat="1" ht="31.2" customHeight="1" x14ac:dyDescent="0.35">
      <c r="A222" s="71">
        <v>5</v>
      </c>
      <c r="B222" s="70" t="s">
        <v>162</v>
      </c>
      <c r="C222" s="56"/>
      <c r="D222" s="46"/>
      <c r="E222" s="76" t="s">
        <v>34</v>
      </c>
      <c r="F222" s="77">
        <v>1</v>
      </c>
      <c r="G222" s="78"/>
      <c r="H222" s="87">
        <f t="shared" si="0"/>
        <v>0</v>
      </c>
      <c r="I222" s="49"/>
    </row>
    <row r="223" spans="1:9" s="45" customFormat="1" ht="31.2" customHeight="1" x14ac:dyDescent="0.35">
      <c r="A223" s="72">
        <v>1</v>
      </c>
      <c r="B223" s="70" t="s">
        <v>163</v>
      </c>
      <c r="C223" s="56"/>
      <c r="D223" s="46"/>
      <c r="E223" s="76" t="s">
        <v>187</v>
      </c>
      <c r="F223" s="80">
        <v>7.2999999999999996E-4</v>
      </c>
      <c r="G223" s="78"/>
      <c r="H223" s="88">
        <f t="shared" si="0"/>
        <v>0</v>
      </c>
      <c r="I223" s="49"/>
    </row>
    <row r="224" spans="1:9" s="45" customFormat="1" ht="31.2" customHeight="1" x14ac:dyDescent="0.35">
      <c r="A224" s="71">
        <v>6</v>
      </c>
      <c r="B224" s="70" t="s">
        <v>164</v>
      </c>
      <c r="C224" s="56"/>
      <c r="D224" s="46"/>
      <c r="E224" s="76" t="s">
        <v>34</v>
      </c>
      <c r="F224" s="77">
        <v>1</v>
      </c>
      <c r="G224" s="78"/>
      <c r="H224" s="87">
        <f t="shared" si="0"/>
        <v>0</v>
      </c>
      <c r="I224" s="49"/>
    </row>
    <row r="225" spans="1:9" s="45" customFormat="1" ht="31.2" customHeight="1" x14ac:dyDescent="0.35">
      <c r="A225" s="71">
        <v>7</v>
      </c>
      <c r="B225" s="70" t="s">
        <v>165</v>
      </c>
      <c r="C225" s="56"/>
      <c r="D225" s="46"/>
      <c r="E225" s="76" t="s">
        <v>34</v>
      </c>
      <c r="F225" s="77">
        <v>3</v>
      </c>
      <c r="G225" s="78"/>
      <c r="H225" s="88">
        <f t="shared" si="0"/>
        <v>0</v>
      </c>
      <c r="I225" s="49"/>
    </row>
    <row r="226" spans="1:9" s="45" customFormat="1" ht="31.2" customHeight="1" x14ac:dyDescent="0.35">
      <c r="A226" s="71">
        <v>8</v>
      </c>
      <c r="B226" s="70" t="s">
        <v>111</v>
      </c>
      <c r="C226" s="56"/>
      <c r="D226" s="46"/>
      <c r="E226" s="76" t="s">
        <v>34</v>
      </c>
      <c r="F226" s="77">
        <v>4</v>
      </c>
      <c r="G226" s="78"/>
      <c r="H226" s="87">
        <f t="shared" si="0"/>
        <v>0</v>
      </c>
      <c r="I226" s="49"/>
    </row>
    <row r="227" spans="1:9" s="45" customFormat="1" ht="31.2" customHeight="1" x14ac:dyDescent="0.35">
      <c r="A227" s="71">
        <v>9</v>
      </c>
      <c r="B227" s="70" t="s">
        <v>166</v>
      </c>
      <c r="C227" s="56"/>
      <c r="D227" s="46"/>
      <c r="E227" s="76" t="s">
        <v>34</v>
      </c>
      <c r="F227" s="77">
        <v>3</v>
      </c>
      <c r="G227" s="78"/>
      <c r="H227" s="88">
        <f t="shared" si="0"/>
        <v>0</v>
      </c>
      <c r="I227" s="49"/>
    </row>
    <row r="228" spans="1:9" s="45" customFormat="1" ht="31.2" customHeight="1" x14ac:dyDescent="0.35">
      <c r="A228" s="71">
        <v>10</v>
      </c>
      <c r="B228" s="70" t="s">
        <v>167</v>
      </c>
      <c r="C228" s="56"/>
      <c r="D228" s="46"/>
      <c r="E228" s="76" t="s">
        <v>34</v>
      </c>
      <c r="F228" s="77">
        <v>4</v>
      </c>
      <c r="G228" s="78"/>
      <c r="H228" s="87">
        <f t="shared" si="0"/>
        <v>0</v>
      </c>
      <c r="I228" s="49"/>
    </row>
    <row r="229" spans="1:9" s="45" customFormat="1" ht="31.2" customHeight="1" x14ac:dyDescent="0.35">
      <c r="A229" s="71">
        <v>11</v>
      </c>
      <c r="B229" s="70" t="s">
        <v>168</v>
      </c>
      <c r="C229" s="56"/>
      <c r="D229" s="46"/>
      <c r="E229" s="76" t="s">
        <v>34</v>
      </c>
      <c r="F229" s="77">
        <v>4</v>
      </c>
      <c r="G229" s="78"/>
      <c r="H229" s="88">
        <f t="shared" si="0"/>
        <v>0</v>
      </c>
      <c r="I229" s="49"/>
    </row>
    <row r="230" spans="1:9" s="45" customFormat="1" ht="31.2" customHeight="1" x14ac:dyDescent="0.35">
      <c r="A230" s="71">
        <v>12</v>
      </c>
      <c r="B230" s="70" t="s">
        <v>153</v>
      </c>
      <c r="C230" s="56"/>
      <c r="D230" s="46"/>
      <c r="E230" s="76" t="s">
        <v>34</v>
      </c>
      <c r="F230" s="77">
        <v>1</v>
      </c>
      <c r="G230" s="78"/>
      <c r="H230" s="87">
        <f t="shared" si="0"/>
        <v>0</v>
      </c>
      <c r="I230" s="49"/>
    </row>
    <row r="231" spans="1:9" s="45" customFormat="1" ht="31.2" customHeight="1" x14ac:dyDescent="0.35">
      <c r="A231" s="71">
        <v>13</v>
      </c>
      <c r="B231" s="70" t="s">
        <v>112</v>
      </c>
      <c r="C231" s="56"/>
      <c r="D231" s="46"/>
      <c r="E231" s="76" t="s">
        <v>34</v>
      </c>
      <c r="F231" s="77">
        <v>2</v>
      </c>
      <c r="G231" s="78"/>
      <c r="H231" s="88">
        <f t="shared" si="0"/>
        <v>0</v>
      </c>
      <c r="I231" s="49"/>
    </row>
    <row r="232" spans="1:9" s="45" customFormat="1" ht="31.2" customHeight="1" x14ac:dyDescent="0.35">
      <c r="A232" s="71">
        <v>14</v>
      </c>
      <c r="B232" s="70" t="s">
        <v>113</v>
      </c>
      <c r="C232" s="56"/>
      <c r="D232" s="46"/>
      <c r="E232" s="76" t="s">
        <v>34</v>
      </c>
      <c r="F232" s="77">
        <v>1</v>
      </c>
      <c r="G232" s="78"/>
      <c r="H232" s="87">
        <f t="shared" si="0"/>
        <v>0</v>
      </c>
      <c r="I232" s="49"/>
    </row>
    <row r="233" spans="1:9" s="45" customFormat="1" ht="31.2" customHeight="1" x14ac:dyDescent="0.35">
      <c r="A233" s="72">
        <v>1</v>
      </c>
      <c r="B233" s="70" t="s">
        <v>114</v>
      </c>
      <c r="C233" s="56"/>
      <c r="D233" s="46"/>
      <c r="E233" s="76" t="s">
        <v>187</v>
      </c>
      <c r="F233" s="80">
        <v>1.0000000000000001E-5</v>
      </c>
      <c r="G233" s="78"/>
      <c r="H233" s="88">
        <f t="shared" si="0"/>
        <v>0</v>
      </c>
      <c r="I233" s="49"/>
    </row>
    <row r="234" spans="1:9" s="45" customFormat="1" ht="31.2" customHeight="1" x14ac:dyDescent="0.35">
      <c r="A234" s="71">
        <v>15</v>
      </c>
      <c r="B234" s="70" t="s">
        <v>115</v>
      </c>
      <c r="C234" s="56"/>
      <c r="D234" s="46"/>
      <c r="E234" s="76" t="s">
        <v>188</v>
      </c>
      <c r="F234" s="77">
        <v>1</v>
      </c>
      <c r="G234" s="78"/>
      <c r="H234" s="87">
        <f t="shared" si="0"/>
        <v>0</v>
      </c>
      <c r="I234" s="49"/>
    </row>
    <row r="235" spans="1:9" s="45" customFormat="1" ht="31.2" customHeight="1" x14ac:dyDescent="0.35">
      <c r="A235" s="71">
        <v>16</v>
      </c>
      <c r="B235" s="70" t="s">
        <v>116</v>
      </c>
      <c r="C235" s="56"/>
      <c r="D235" s="46"/>
      <c r="E235" s="76" t="s">
        <v>34</v>
      </c>
      <c r="F235" s="77">
        <v>6</v>
      </c>
      <c r="G235" s="78"/>
      <c r="H235" s="88">
        <f t="shared" si="0"/>
        <v>0</v>
      </c>
      <c r="I235" s="49"/>
    </row>
    <row r="236" spans="1:9" s="45" customFormat="1" ht="31.2" customHeight="1" x14ac:dyDescent="0.35">
      <c r="A236" s="72">
        <v>1</v>
      </c>
      <c r="B236" s="70" t="s">
        <v>66</v>
      </c>
      <c r="C236" s="56"/>
      <c r="D236" s="46"/>
      <c r="E236" s="76" t="s">
        <v>187</v>
      </c>
      <c r="F236" s="80">
        <v>4.2000000000000002E-4</v>
      </c>
      <c r="G236" s="78"/>
      <c r="H236" s="87">
        <f t="shared" si="0"/>
        <v>0</v>
      </c>
      <c r="I236" s="49"/>
    </row>
    <row r="237" spans="1:9" s="45" customFormat="1" ht="31.2" customHeight="1" x14ac:dyDescent="0.35">
      <c r="A237" s="71">
        <v>17</v>
      </c>
      <c r="B237" s="70" t="s">
        <v>81</v>
      </c>
      <c r="C237" s="56"/>
      <c r="D237" s="46"/>
      <c r="E237" s="76" t="s">
        <v>34</v>
      </c>
      <c r="F237" s="77">
        <v>2</v>
      </c>
      <c r="G237" s="78"/>
      <c r="H237" s="88">
        <f t="shared" si="0"/>
        <v>0</v>
      </c>
      <c r="I237" s="49"/>
    </row>
    <row r="238" spans="1:9" s="45" customFormat="1" ht="31.2" customHeight="1" x14ac:dyDescent="0.35">
      <c r="A238" s="71">
        <v>18</v>
      </c>
      <c r="B238" s="70" t="s">
        <v>117</v>
      </c>
      <c r="C238" s="56"/>
      <c r="D238" s="46"/>
      <c r="E238" s="76" t="s">
        <v>34</v>
      </c>
      <c r="F238" s="77">
        <v>4</v>
      </c>
      <c r="G238" s="78"/>
      <c r="H238" s="87">
        <f t="shared" si="0"/>
        <v>0</v>
      </c>
      <c r="I238" s="49"/>
    </row>
    <row r="239" spans="1:9" s="45" customFormat="1" ht="31.2" customHeight="1" x14ac:dyDescent="0.35">
      <c r="A239" s="71">
        <v>19</v>
      </c>
      <c r="B239" s="70" t="s">
        <v>118</v>
      </c>
      <c r="C239" s="56"/>
      <c r="D239" s="46"/>
      <c r="E239" s="76" t="s">
        <v>34</v>
      </c>
      <c r="F239" s="77">
        <v>2</v>
      </c>
      <c r="G239" s="78"/>
      <c r="H239" s="88">
        <f t="shared" si="0"/>
        <v>0</v>
      </c>
      <c r="I239" s="49"/>
    </row>
    <row r="240" spans="1:9" s="45" customFormat="1" ht="31.2" customHeight="1" x14ac:dyDescent="0.35">
      <c r="A240" s="72">
        <v>1</v>
      </c>
      <c r="B240" s="70" t="s">
        <v>66</v>
      </c>
      <c r="C240" s="56"/>
      <c r="D240" s="46"/>
      <c r="E240" s="76" t="s">
        <v>187</v>
      </c>
      <c r="F240" s="80">
        <v>8.0000000000000007E-5</v>
      </c>
      <c r="G240" s="78"/>
      <c r="H240" s="87">
        <f t="shared" si="0"/>
        <v>0</v>
      </c>
      <c r="I240" s="49"/>
    </row>
    <row r="241" spans="1:9" s="45" customFormat="1" ht="31.2" customHeight="1" x14ac:dyDescent="0.35">
      <c r="A241" s="71">
        <v>20</v>
      </c>
      <c r="B241" s="70" t="s">
        <v>84</v>
      </c>
      <c r="C241" s="56"/>
      <c r="D241" s="46"/>
      <c r="E241" s="76" t="s">
        <v>34</v>
      </c>
      <c r="F241" s="77">
        <v>2</v>
      </c>
      <c r="G241" s="78"/>
      <c r="H241" s="88">
        <f t="shared" si="0"/>
        <v>0</v>
      </c>
      <c r="I241" s="49"/>
    </row>
    <row r="242" spans="1:9" s="45" customFormat="1" ht="31.2" customHeight="1" x14ac:dyDescent="0.35">
      <c r="A242" s="71">
        <v>21</v>
      </c>
      <c r="B242" s="70" t="s">
        <v>85</v>
      </c>
      <c r="C242" s="56"/>
      <c r="D242" s="46"/>
      <c r="E242" s="76" t="s">
        <v>190</v>
      </c>
      <c r="F242" s="78">
        <v>0.55000000000000004</v>
      </c>
      <c r="G242" s="78"/>
      <c r="H242" s="87">
        <f t="shared" si="0"/>
        <v>0</v>
      </c>
      <c r="I242" s="49"/>
    </row>
    <row r="243" spans="1:9" s="45" customFormat="1" ht="31.2" customHeight="1" x14ac:dyDescent="0.35">
      <c r="A243" s="72">
        <v>1</v>
      </c>
      <c r="B243" s="70" t="s">
        <v>66</v>
      </c>
      <c r="C243" s="56"/>
      <c r="D243" s="46"/>
      <c r="E243" s="76" t="s">
        <v>187</v>
      </c>
      <c r="F243" s="81">
        <v>5.2800000000000004E-4</v>
      </c>
      <c r="G243" s="78"/>
      <c r="H243" s="88">
        <f t="shared" si="0"/>
        <v>0</v>
      </c>
      <c r="I243" s="49"/>
    </row>
    <row r="244" spans="1:9" s="45" customFormat="1" ht="31.2" customHeight="1" x14ac:dyDescent="0.35">
      <c r="A244" s="71">
        <v>22</v>
      </c>
      <c r="B244" s="70" t="s">
        <v>86</v>
      </c>
      <c r="C244" s="56"/>
      <c r="D244" s="46"/>
      <c r="E244" s="76" t="s">
        <v>35</v>
      </c>
      <c r="F244" s="78">
        <v>55.55</v>
      </c>
      <c r="G244" s="78"/>
      <c r="H244" s="87">
        <f t="shared" si="0"/>
        <v>0</v>
      </c>
      <c r="I244" s="49"/>
    </row>
    <row r="245" spans="1:9" s="45" customFormat="1" ht="31.2" customHeight="1" x14ac:dyDescent="0.35">
      <c r="A245" s="71">
        <v>23</v>
      </c>
      <c r="B245" s="70" t="s">
        <v>87</v>
      </c>
      <c r="C245" s="56"/>
      <c r="D245" s="46"/>
      <c r="E245" s="76" t="s">
        <v>34</v>
      </c>
      <c r="F245" s="77">
        <v>138</v>
      </c>
      <c r="G245" s="78"/>
      <c r="H245" s="88">
        <f t="shared" si="0"/>
        <v>0</v>
      </c>
      <c r="I245" s="49"/>
    </row>
    <row r="246" spans="1:9" s="45" customFormat="1" ht="31.2" customHeight="1" x14ac:dyDescent="0.35">
      <c r="A246" s="71">
        <v>24</v>
      </c>
      <c r="B246" s="70" t="s">
        <v>88</v>
      </c>
      <c r="C246" s="56"/>
      <c r="D246" s="46"/>
      <c r="E246" s="76" t="s">
        <v>34</v>
      </c>
      <c r="F246" s="77">
        <v>138</v>
      </c>
      <c r="G246" s="78"/>
      <c r="H246" s="87">
        <f t="shared" si="0"/>
        <v>0</v>
      </c>
      <c r="I246" s="49"/>
    </row>
    <row r="247" spans="1:9" s="45" customFormat="1" ht="31.2" customHeight="1" x14ac:dyDescent="0.35">
      <c r="A247" s="71">
        <v>25</v>
      </c>
      <c r="B247" s="70" t="s">
        <v>119</v>
      </c>
      <c r="C247" s="56"/>
      <c r="D247" s="46"/>
      <c r="E247" s="76" t="s">
        <v>190</v>
      </c>
      <c r="F247" s="78">
        <v>0.05</v>
      </c>
      <c r="G247" s="78"/>
      <c r="H247" s="88">
        <f t="shared" si="0"/>
        <v>0</v>
      </c>
      <c r="I247" s="49"/>
    </row>
    <row r="248" spans="1:9" s="45" customFormat="1" ht="31.2" customHeight="1" x14ac:dyDescent="0.35">
      <c r="A248" s="71">
        <v>26</v>
      </c>
      <c r="B248" s="70" t="s">
        <v>120</v>
      </c>
      <c r="C248" s="56"/>
      <c r="D248" s="46"/>
      <c r="E248" s="76" t="s">
        <v>35</v>
      </c>
      <c r="F248" s="83">
        <v>5.0999999999999996</v>
      </c>
      <c r="G248" s="78"/>
      <c r="H248" s="87">
        <f t="shared" si="0"/>
        <v>0</v>
      </c>
      <c r="I248" s="49"/>
    </row>
    <row r="249" spans="1:9" s="45" customFormat="1" ht="31.2" customHeight="1" x14ac:dyDescent="0.35">
      <c r="A249" s="71">
        <v>27</v>
      </c>
      <c r="B249" s="70" t="s">
        <v>89</v>
      </c>
      <c r="C249" s="56"/>
      <c r="D249" s="46"/>
      <c r="E249" s="76" t="s">
        <v>190</v>
      </c>
      <c r="F249" s="83">
        <v>0.7</v>
      </c>
      <c r="G249" s="78"/>
      <c r="H249" s="88">
        <f t="shared" si="0"/>
        <v>0</v>
      </c>
      <c r="I249" s="49"/>
    </row>
    <row r="250" spans="1:9" s="45" customFormat="1" ht="31.2" customHeight="1" x14ac:dyDescent="0.35">
      <c r="A250" s="71">
        <v>28</v>
      </c>
      <c r="B250" s="70" t="s">
        <v>90</v>
      </c>
      <c r="C250" s="56"/>
      <c r="D250" s="46"/>
      <c r="E250" s="76" t="s">
        <v>35</v>
      </c>
      <c r="F250" s="83">
        <v>71.400000000000006</v>
      </c>
      <c r="G250" s="78"/>
      <c r="H250" s="87">
        <f t="shared" si="0"/>
        <v>0</v>
      </c>
      <c r="I250" s="49"/>
    </row>
    <row r="251" spans="1:9" s="45" customFormat="1" ht="31.2" customHeight="1" x14ac:dyDescent="0.35">
      <c r="A251" s="71">
        <v>29</v>
      </c>
      <c r="B251" s="70" t="s">
        <v>91</v>
      </c>
      <c r="C251" s="56"/>
      <c r="D251" s="46"/>
      <c r="E251" s="76" t="s">
        <v>190</v>
      </c>
      <c r="F251" s="78">
        <v>0.25</v>
      </c>
      <c r="G251" s="78"/>
      <c r="H251" s="88">
        <f t="shared" si="0"/>
        <v>0</v>
      </c>
      <c r="I251" s="49"/>
    </row>
    <row r="252" spans="1:9" s="45" customFormat="1" ht="31.2" customHeight="1" x14ac:dyDescent="0.35">
      <c r="A252" s="71">
        <v>30</v>
      </c>
      <c r="B252" s="70" t="s">
        <v>154</v>
      </c>
      <c r="C252" s="56"/>
      <c r="D252" s="46"/>
      <c r="E252" s="76" t="s">
        <v>35</v>
      </c>
      <c r="F252" s="83">
        <v>25.5</v>
      </c>
      <c r="G252" s="78"/>
      <c r="H252" s="87">
        <f t="shared" si="0"/>
        <v>0</v>
      </c>
      <c r="I252" s="49"/>
    </row>
    <row r="253" spans="1:9" s="45" customFormat="1" ht="31.2" customHeight="1" x14ac:dyDescent="0.35">
      <c r="A253" s="71">
        <v>31</v>
      </c>
      <c r="B253" s="70" t="s">
        <v>155</v>
      </c>
      <c r="C253" s="56"/>
      <c r="D253" s="46"/>
      <c r="E253" s="76" t="s">
        <v>34</v>
      </c>
      <c r="F253" s="77">
        <v>2</v>
      </c>
      <c r="G253" s="78"/>
      <c r="H253" s="88">
        <f t="shared" si="0"/>
        <v>0</v>
      </c>
      <c r="I253" s="49"/>
    </row>
    <row r="254" spans="1:9" s="45" customFormat="1" ht="31.2" customHeight="1" x14ac:dyDescent="0.35">
      <c r="A254" s="71">
        <v>32</v>
      </c>
      <c r="B254" s="70" t="s">
        <v>123</v>
      </c>
      <c r="C254" s="56"/>
      <c r="D254" s="46"/>
      <c r="E254" s="76" t="s">
        <v>34</v>
      </c>
      <c r="F254" s="77">
        <v>25</v>
      </c>
      <c r="G254" s="78"/>
      <c r="H254" s="87">
        <f t="shared" si="0"/>
        <v>0</v>
      </c>
      <c r="I254" s="49"/>
    </row>
    <row r="255" spans="1:9" s="45" customFormat="1" ht="31.2" customHeight="1" x14ac:dyDescent="0.35">
      <c r="A255" s="71">
        <v>33</v>
      </c>
      <c r="B255" s="70" t="s">
        <v>96</v>
      </c>
      <c r="C255" s="56"/>
      <c r="D255" s="46"/>
      <c r="E255" s="76" t="s">
        <v>34</v>
      </c>
      <c r="F255" s="77">
        <v>1</v>
      </c>
      <c r="G255" s="78"/>
      <c r="H255" s="88">
        <f t="shared" si="0"/>
        <v>0</v>
      </c>
      <c r="I255" s="49"/>
    </row>
    <row r="256" spans="1:9" s="45" customFormat="1" ht="31.2" customHeight="1" x14ac:dyDescent="0.35">
      <c r="A256" s="71">
        <v>34</v>
      </c>
      <c r="B256" s="70" t="s">
        <v>97</v>
      </c>
      <c r="C256" s="56"/>
      <c r="D256" s="46"/>
      <c r="E256" s="76" t="s">
        <v>191</v>
      </c>
      <c r="F256" s="83">
        <v>0.1</v>
      </c>
      <c r="G256" s="78"/>
      <c r="H256" s="87">
        <f t="shared" si="0"/>
        <v>0</v>
      </c>
      <c r="I256" s="49"/>
    </row>
    <row r="257" spans="1:9" s="45" customFormat="1" ht="31.2" customHeight="1" x14ac:dyDescent="0.35">
      <c r="A257" s="71">
        <v>35</v>
      </c>
      <c r="B257" s="70" t="s">
        <v>98</v>
      </c>
      <c r="C257" s="56"/>
      <c r="D257" s="46"/>
      <c r="E257" s="76" t="s">
        <v>35</v>
      </c>
      <c r="F257" s="83">
        <v>10.1</v>
      </c>
      <c r="G257" s="78"/>
      <c r="H257" s="88">
        <f t="shared" si="0"/>
        <v>0</v>
      </c>
      <c r="I257" s="49"/>
    </row>
    <row r="258" spans="1:9" s="45" customFormat="1" ht="31.2" customHeight="1" x14ac:dyDescent="0.35">
      <c r="A258" s="71">
        <v>36</v>
      </c>
      <c r="B258" s="70" t="s">
        <v>99</v>
      </c>
      <c r="C258" s="56"/>
      <c r="D258" s="46"/>
      <c r="E258" s="76" t="s">
        <v>191</v>
      </c>
      <c r="F258" s="83">
        <v>0.1</v>
      </c>
      <c r="G258" s="78"/>
      <c r="H258" s="87">
        <f t="shared" si="0"/>
        <v>0</v>
      </c>
      <c r="I258" s="49"/>
    </row>
    <row r="259" spans="1:9" s="45" customFormat="1" ht="31.2" customHeight="1" x14ac:dyDescent="0.35">
      <c r="A259" s="71">
        <v>37</v>
      </c>
      <c r="B259" s="70" t="s">
        <v>100</v>
      </c>
      <c r="C259" s="56"/>
      <c r="D259" s="46"/>
      <c r="E259" s="76" t="s">
        <v>35</v>
      </c>
      <c r="F259" s="83">
        <v>10.3</v>
      </c>
      <c r="G259" s="78"/>
      <c r="H259" s="88">
        <f t="shared" si="0"/>
        <v>0</v>
      </c>
      <c r="I259" s="49"/>
    </row>
    <row r="260" spans="1:9" s="45" customFormat="1" ht="31.2" customHeight="1" x14ac:dyDescent="0.35">
      <c r="A260" s="71">
        <v>38</v>
      </c>
      <c r="B260" s="70" t="s">
        <v>124</v>
      </c>
      <c r="C260" s="56"/>
      <c r="D260" s="46"/>
      <c r="E260" s="76" t="s">
        <v>193</v>
      </c>
      <c r="F260" s="77">
        <v>2</v>
      </c>
      <c r="G260" s="78"/>
      <c r="H260" s="87">
        <f t="shared" si="0"/>
        <v>0</v>
      </c>
      <c r="I260" s="49"/>
    </row>
    <row r="261" spans="1:9" s="45" customFormat="1" ht="31.2" customHeight="1" x14ac:dyDescent="0.35">
      <c r="A261" s="71"/>
      <c r="B261" s="70" t="s">
        <v>125</v>
      </c>
      <c r="C261" s="56"/>
      <c r="D261" s="46"/>
      <c r="E261" s="76"/>
      <c r="F261" s="76"/>
      <c r="G261" s="76"/>
      <c r="H261" s="88">
        <f t="shared" si="0"/>
        <v>0</v>
      </c>
      <c r="I261" s="49"/>
    </row>
    <row r="262" spans="1:9" s="45" customFormat="1" ht="31.2" customHeight="1" x14ac:dyDescent="0.35">
      <c r="A262" s="71">
        <v>39</v>
      </c>
      <c r="B262" s="70" t="s">
        <v>126</v>
      </c>
      <c r="C262" s="56"/>
      <c r="D262" s="46"/>
      <c r="E262" s="76" t="s">
        <v>194</v>
      </c>
      <c r="F262" s="77">
        <v>1</v>
      </c>
      <c r="G262" s="78"/>
      <c r="H262" s="87">
        <f t="shared" si="0"/>
        <v>0</v>
      </c>
      <c r="I262" s="49"/>
    </row>
    <row r="263" spans="1:9" s="45" customFormat="1" ht="31.2" customHeight="1" x14ac:dyDescent="0.35">
      <c r="A263" s="71">
        <v>40</v>
      </c>
      <c r="B263" s="70" t="s">
        <v>169</v>
      </c>
      <c r="C263" s="56"/>
      <c r="D263" s="46"/>
      <c r="E263" s="76" t="s">
        <v>34</v>
      </c>
      <c r="F263" s="77">
        <v>1</v>
      </c>
      <c r="G263" s="78"/>
      <c r="H263" s="88">
        <f t="shared" si="0"/>
        <v>0</v>
      </c>
      <c r="I263" s="49"/>
    </row>
    <row r="264" spans="1:9" s="45" customFormat="1" ht="31.2" customHeight="1" x14ac:dyDescent="0.35">
      <c r="A264" s="71">
        <v>41</v>
      </c>
      <c r="B264" s="70" t="s">
        <v>128</v>
      </c>
      <c r="C264" s="56"/>
      <c r="D264" s="46"/>
      <c r="E264" s="76" t="s">
        <v>190</v>
      </c>
      <c r="F264" s="78">
        <v>0.15</v>
      </c>
      <c r="G264" s="78"/>
      <c r="H264" s="87">
        <f t="shared" ref="H264:H328" si="1">F264*G264</f>
        <v>0</v>
      </c>
      <c r="I264" s="49"/>
    </row>
    <row r="265" spans="1:9" s="45" customFormat="1" ht="31.2" customHeight="1" x14ac:dyDescent="0.35">
      <c r="A265" s="72">
        <v>1</v>
      </c>
      <c r="B265" s="70" t="s">
        <v>66</v>
      </c>
      <c r="C265" s="56"/>
      <c r="D265" s="46"/>
      <c r="E265" s="76" t="s">
        <v>187</v>
      </c>
      <c r="F265" s="81">
        <v>1.35E-4</v>
      </c>
      <c r="G265" s="78"/>
      <c r="H265" s="88">
        <f t="shared" si="1"/>
        <v>0</v>
      </c>
      <c r="I265" s="49"/>
    </row>
    <row r="266" spans="1:9" s="45" customFormat="1" ht="31.2" customHeight="1" x14ac:dyDescent="0.35">
      <c r="A266" s="71">
        <v>42</v>
      </c>
      <c r="B266" s="70" t="s">
        <v>129</v>
      </c>
      <c r="C266" s="56"/>
      <c r="D266" s="46"/>
      <c r="E266" s="76" t="s">
        <v>35</v>
      </c>
      <c r="F266" s="77">
        <v>15</v>
      </c>
      <c r="G266" s="78"/>
      <c r="H266" s="87">
        <f t="shared" si="1"/>
        <v>0</v>
      </c>
      <c r="I266" s="49"/>
    </row>
    <row r="267" spans="1:9" s="45" customFormat="1" ht="31.2" customHeight="1" x14ac:dyDescent="0.35">
      <c r="A267" s="71">
        <v>43</v>
      </c>
      <c r="B267" s="70" t="s">
        <v>130</v>
      </c>
      <c r="C267" s="56"/>
      <c r="D267" s="46"/>
      <c r="E267" s="76" t="s">
        <v>34</v>
      </c>
      <c r="F267" s="77">
        <v>2</v>
      </c>
      <c r="G267" s="78"/>
      <c r="H267" s="88">
        <f t="shared" si="1"/>
        <v>0</v>
      </c>
      <c r="I267" s="49"/>
    </row>
    <row r="268" spans="1:9" s="45" customFormat="1" ht="31.2" customHeight="1" x14ac:dyDescent="0.35">
      <c r="A268" s="71">
        <v>44</v>
      </c>
      <c r="B268" s="70" t="s">
        <v>131</v>
      </c>
      <c r="C268" s="56"/>
      <c r="D268" s="46"/>
      <c r="E268" s="76" t="s">
        <v>34</v>
      </c>
      <c r="F268" s="77">
        <v>2</v>
      </c>
      <c r="G268" s="78"/>
      <c r="H268" s="87">
        <f t="shared" si="1"/>
        <v>0</v>
      </c>
      <c r="I268" s="49"/>
    </row>
    <row r="269" spans="1:9" s="45" customFormat="1" ht="31.2" customHeight="1" x14ac:dyDescent="0.35">
      <c r="A269" s="71">
        <v>45</v>
      </c>
      <c r="B269" s="70" t="s">
        <v>133</v>
      </c>
      <c r="C269" s="56"/>
      <c r="D269" s="46"/>
      <c r="E269" s="76" t="s">
        <v>34</v>
      </c>
      <c r="F269" s="77">
        <v>2</v>
      </c>
      <c r="G269" s="78"/>
      <c r="H269" s="88">
        <f t="shared" si="1"/>
        <v>0</v>
      </c>
      <c r="I269" s="49"/>
    </row>
    <row r="270" spans="1:9" s="45" customFormat="1" ht="31.2" customHeight="1" x14ac:dyDescent="0.35">
      <c r="A270" s="71">
        <v>46</v>
      </c>
      <c r="B270" s="70" t="s">
        <v>134</v>
      </c>
      <c r="C270" s="56"/>
      <c r="D270" s="46"/>
      <c r="E270" s="76" t="s">
        <v>34</v>
      </c>
      <c r="F270" s="77">
        <v>2</v>
      </c>
      <c r="G270" s="78"/>
      <c r="H270" s="87">
        <f t="shared" si="1"/>
        <v>0</v>
      </c>
      <c r="I270" s="49"/>
    </row>
    <row r="271" spans="1:9" s="45" customFormat="1" ht="31.2" customHeight="1" x14ac:dyDescent="0.35">
      <c r="A271" s="71">
        <v>47</v>
      </c>
      <c r="B271" s="70" t="s">
        <v>170</v>
      </c>
      <c r="C271" s="56"/>
      <c r="D271" s="46"/>
      <c r="E271" s="76" t="s">
        <v>34</v>
      </c>
      <c r="F271" s="77">
        <v>5</v>
      </c>
      <c r="G271" s="78"/>
      <c r="H271" s="88">
        <f t="shared" si="1"/>
        <v>0</v>
      </c>
      <c r="I271" s="49"/>
    </row>
    <row r="272" spans="1:9" s="45" customFormat="1" ht="31.2" customHeight="1" x14ac:dyDescent="0.35">
      <c r="A272" s="71">
        <v>48</v>
      </c>
      <c r="B272" s="70" t="s">
        <v>171</v>
      </c>
      <c r="C272" s="56"/>
      <c r="D272" s="46"/>
      <c r="E272" s="76" t="s">
        <v>34</v>
      </c>
      <c r="F272" s="77">
        <v>2</v>
      </c>
      <c r="G272" s="78"/>
      <c r="H272" s="87">
        <f t="shared" si="1"/>
        <v>0</v>
      </c>
      <c r="I272" s="49"/>
    </row>
    <row r="273" spans="1:9" s="45" customFormat="1" ht="31.2" customHeight="1" x14ac:dyDescent="0.35">
      <c r="A273" s="71">
        <v>49</v>
      </c>
      <c r="B273" s="70" t="s">
        <v>136</v>
      </c>
      <c r="C273" s="56"/>
      <c r="D273" s="46"/>
      <c r="E273" s="76" t="s">
        <v>190</v>
      </c>
      <c r="F273" s="78">
        <v>0.09</v>
      </c>
      <c r="G273" s="78"/>
      <c r="H273" s="88">
        <f t="shared" si="1"/>
        <v>0</v>
      </c>
      <c r="I273" s="49"/>
    </row>
    <row r="274" spans="1:9" s="45" customFormat="1" ht="31.2" customHeight="1" x14ac:dyDescent="0.35">
      <c r="A274" s="72">
        <v>1</v>
      </c>
      <c r="B274" s="70" t="s">
        <v>66</v>
      </c>
      <c r="C274" s="56"/>
      <c r="D274" s="46"/>
      <c r="E274" s="76" t="s">
        <v>187</v>
      </c>
      <c r="F274" s="86">
        <v>4.9499999999999997E-5</v>
      </c>
      <c r="G274" s="78"/>
      <c r="H274" s="87">
        <f t="shared" si="1"/>
        <v>0</v>
      </c>
      <c r="I274" s="49"/>
    </row>
    <row r="275" spans="1:9" s="45" customFormat="1" ht="31.2" customHeight="1" x14ac:dyDescent="0.35">
      <c r="A275" s="71">
        <v>50</v>
      </c>
      <c r="B275" s="70" t="s">
        <v>137</v>
      </c>
      <c r="C275" s="56"/>
      <c r="D275" s="46"/>
      <c r="E275" s="76" t="s">
        <v>35</v>
      </c>
      <c r="F275" s="77">
        <v>9</v>
      </c>
      <c r="G275" s="78"/>
      <c r="H275" s="88">
        <f t="shared" si="1"/>
        <v>0</v>
      </c>
      <c r="I275" s="49"/>
    </row>
    <row r="276" spans="1:9" s="45" customFormat="1" ht="31.2" customHeight="1" x14ac:dyDescent="0.35">
      <c r="A276" s="71">
        <v>51</v>
      </c>
      <c r="B276" s="70" t="s">
        <v>139</v>
      </c>
      <c r="C276" s="56"/>
      <c r="D276" s="46"/>
      <c r="E276" s="76" t="s">
        <v>195</v>
      </c>
      <c r="F276" s="83">
        <v>0.3</v>
      </c>
      <c r="G276" s="78"/>
      <c r="H276" s="87">
        <f t="shared" si="1"/>
        <v>0</v>
      </c>
      <c r="I276" s="49"/>
    </row>
    <row r="277" spans="1:9" s="45" customFormat="1" ht="31.2" customHeight="1" x14ac:dyDescent="0.35">
      <c r="A277" s="72">
        <v>1</v>
      </c>
      <c r="B277" s="70" t="s">
        <v>66</v>
      </c>
      <c r="C277" s="56"/>
      <c r="D277" s="46"/>
      <c r="E277" s="76" t="s">
        <v>187</v>
      </c>
      <c r="F277" s="81">
        <v>2.34E-4</v>
      </c>
      <c r="G277" s="78"/>
      <c r="H277" s="88">
        <f t="shared" si="1"/>
        <v>0</v>
      </c>
      <c r="I277" s="49"/>
    </row>
    <row r="278" spans="1:9" s="45" customFormat="1" ht="31.2" customHeight="1" x14ac:dyDescent="0.35">
      <c r="A278" s="71">
        <v>52</v>
      </c>
      <c r="B278" s="70" t="s">
        <v>140</v>
      </c>
      <c r="C278" s="56"/>
      <c r="D278" s="46"/>
      <c r="E278" s="76" t="s">
        <v>34</v>
      </c>
      <c r="F278" s="77">
        <v>3</v>
      </c>
      <c r="G278" s="78"/>
      <c r="H278" s="87">
        <f t="shared" si="1"/>
        <v>0</v>
      </c>
      <c r="I278" s="49"/>
    </row>
    <row r="279" spans="1:9" s="45" customFormat="1" ht="31.2" customHeight="1" x14ac:dyDescent="0.35">
      <c r="A279" s="71">
        <v>53</v>
      </c>
      <c r="B279" s="70" t="s">
        <v>172</v>
      </c>
      <c r="C279" s="56"/>
      <c r="D279" s="46"/>
      <c r="E279" s="76" t="s">
        <v>34</v>
      </c>
      <c r="F279" s="77">
        <v>3</v>
      </c>
      <c r="G279" s="78"/>
      <c r="H279" s="88">
        <f t="shared" si="1"/>
        <v>0</v>
      </c>
      <c r="I279" s="49"/>
    </row>
    <row r="280" spans="1:9" s="45" customFormat="1" ht="31.2" customHeight="1" x14ac:dyDescent="0.35">
      <c r="A280" s="71">
        <v>54</v>
      </c>
      <c r="B280" s="70" t="s">
        <v>166</v>
      </c>
      <c r="C280" s="56"/>
      <c r="D280" s="46"/>
      <c r="E280" s="76" t="s">
        <v>34</v>
      </c>
      <c r="F280" s="77">
        <v>3</v>
      </c>
      <c r="G280" s="78"/>
      <c r="H280" s="87">
        <f t="shared" si="1"/>
        <v>0</v>
      </c>
      <c r="I280" s="49"/>
    </row>
    <row r="281" spans="1:9" s="45" customFormat="1" ht="31.2" customHeight="1" x14ac:dyDescent="0.35">
      <c r="A281" s="71">
        <v>55</v>
      </c>
      <c r="B281" s="70" t="s">
        <v>167</v>
      </c>
      <c r="C281" s="56"/>
      <c r="D281" s="46"/>
      <c r="E281" s="76" t="s">
        <v>34</v>
      </c>
      <c r="F281" s="77">
        <v>6</v>
      </c>
      <c r="G281" s="78"/>
      <c r="H281" s="88">
        <f t="shared" si="1"/>
        <v>0</v>
      </c>
      <c r="I281" s="49"/>
    </row>
    <row r="282" spans="1:9" s="45" customFormat="1" ht="31.2" customHeight="1" x14ac:dyDescent="0.35">
      <c r="A282" s="71">
        <v>56</v>
      </c>
      <c r="B282" s="70" t="s">
        <v>168</v>
      </c>
      <c r="C282" s="56"/>
      <c r="D282" s="46"/>
      <c r="E282" s="76" t="s">
        <v>34</v>
      </c>
      <c r="F282" s="77">
        <v>6</v>
      </c>
      <c r="G282" s="78"/>
      <c r="H282" s="87">
        <f t="shared" si="1"/>
        <v>0</v>
      </c>
      <c r="I282" s="49"/>
    </row>
    <row r="283" spans="1:9" s="45" customFormat="1" ht="31.2" customHeight="1" x14ac:dyDescent="0.35">
      <c r="A283" s="71">
        <v>57</v>
      </c>
      <c r="B283" s="70" t="s">
        <v>173</v>
      </c>
      <c r="C283" s="56"/>
      <c r="D283" s="46"/>
      <c r="E283" s="76" t="s">
        <v>34</v>
      </c>
      <c r="F283" s="77">
        <v>1</v>
      </c>
      <c r="G283" s="78"/>
      <c r="H283" s="88">
        <f t="shared" si="1"/>
        <v>0</v>
      </c>
      <c r="I283" s="49"/>
    </row>
    <row r="284" spans="1:9" s="45" customFormat="1" ht="31.2" customHeight="1" x14ac:dyDescent="0.35">
      <c r="A284" s="71">
        <v>58</v>
      </c>
      <c r="B284" s="70" t="s">
        <v>174</v>
      </c>
      <c r="C284" s="56"/>
      <c r="D284" s="46"/>
      <c r="E284" s="76" t="s">
        <v>34</v>
      </c>
      <c r="F284" s="77">
        <v>1</v>
      </c>
      <c r="G284" s="78"/>
      <c r="H284" s="87">
        <f t="shared" si="1"/>
        <v>0</v>
      </c>
      <c r="I284" s="49"/>
    </row>
    <row r="285" spans="1:9" s="45" customFormat="1" ht="31.2" customHeight="1" x14ac:dyDescent="0.35">
      <c r="A285" s="73"/>
      <c r="B285" s="158" t="s">
        <v>142</v>
      </c>
      <c r="C285" s="159"/>
      <c r="D285" s="159"/>
      <c r="E285" s="159"/>
      <c r="F285" s="159"/>
      <c r="G285" s="159"/>
      <c r="H285" s="160"/>
      <c r="I285" s="49"/>
    </row>
    <row r="286" spans="1:9" s="45" customFormat="1" ht="31.2" customHeight="1" x14ac:dyDescent="0.35">
      <c r="A286" s="75"/>
      <c r="B286" s="165" t="s">
        <v>160</v>
      </c>
      <c r="C286" s="159"/>
      <c r="D286" s="159"/>
      <c r="E286" s="159"/>
      <c r="F286" s="159"/>
      <c r="G286" s="159"/>
      <c r="H286" s="160"/>
      <c r="I286" s="49"/>
    </row>
    <row r="287" spans="1:9" s="45" customFormat="1" ht="31.2" customHeight="1" x14ac:dyDescent="0.35">
      <c r="A287" s="71">
        <v>59</v>
      </c>
      <c r="B287" s="70" t="s">
        <v>158</v>
      </c>
      <c r="C287" s="56"/>
      <c r="D287" s="46"/>
      <c r="E287" s="76" t="s">
        <v>34</v>
      </c>
      <c r="F287" s="77">
        <v>1</v>
      </c>
      <c r="G287" s="78"/>
      <c r="H287" s="88">
        <f t="shared" si="1"/>
        <v>0</v>
      </c>
      <c r="I287" s="49"/>
    </row>
    <row r="288" spans="1:9" s="45" customFormat="1" ht="31.2" customHeight="1" x14ac:dyDescent="0.35">
      <c r="A288" s="71">
        <v>60</v>
      </c>
      <c r="B288" s="70" t="s">
        <v>145</v>
      </c>
      <c r="C288" s="56"/>
      <c r="D288" s="46"/>
      <c r="E288" s="76" t="s">
        <v>34</v>
      </c>
      <c r="F288" s="77">
        <v>1</v>
      </c>
      <c r="G288" s="78"/>
      <c r="H288" s="87">
        <f t="shared" si="1"/>
        <v>0</v>
      </c>
      <c r="I288" s="49"/>
    </row>
    <row r="289" spans="1:9" s="45" customFormat="1" ht="31.2" customHeight="1" x14ac:dyDescent="0.35">
      <c r="A289" s="73"/>
      <c r="B289" s="158" t="s">
        <v>146</v>
      </c>
      <c r="C289" s="159"/>
      <c r="D289" s="159"/>
      <c r="E289" s="159"/>
      <c r="F289" s="159"/>
      <c r="G289" s="159"/>
      <c r="H289" s="160"/>
      <c r="I289" s="49"/>
    </row>
    <row r="290" spans="1:9" s="45" customFormat="1" ht="31.2" customHeight="1" x14ac:dyDescent="0.35">
      <c r="A290" s="71">
        <v>61</v>
      </c>
      <c r="B290" s="70" t="s">
        <v>148</v>
      </c>
      <c r="C290" s="56"/>
      <c r="D290" s="46"/>
      <c r="E290" s="76" t="s">
        <v>34</v>
      </c>
      <c r="F290" s="77">
        <v>1</v>
      </c>
      <c r="G290" s="78"/>
      <c r="H290" s="87">
        <f t="shared" si="1"/>
        <v>0</v>
      </c>
      <c r="I290" s="49"/>
    </row>
    <row r="291" spans="1:9" s="45" customFormat="1" ht="31.2" customHeight="1" x14ac:dyDescent="0.35">
      <c r="A291" s="71">
        <v>62</v>
      </c>
      <c r="B291" s="70" t="s">
        <v>149</v>
      </c>
      <c r="C291" s="56"/>
      <c r="D291" s="46"/>
      <c r="E291" s="76" t="s">
        <v>196</v>
      </c>
      <c r="F291" s="77">
        <v>3</v>
      </c>
      <c r="G291" s="78"/>
      <c r="H291" s="88">
        <f t="shared" si="1"/>
        <v>0</v>
      </c>
      <c r="I291" s="49"/>
    </row>
    <row r="292" spans="1:9" s="45" customFormat="1" ht="31.2" customHeight="1" thickBot="1" x14ac:dyDescent="0.4">
      <c r="A292" s="71">
        <v>63</v>
      </c>
      <c r="B292" s="70" t="s">
        <v>150</v>
      </c>
      <c r="C292" s="56"/>
      <c r="D292" s="46"/>
      <c r="E292" s="76" t="s">
        <v>196</v>
      </c>
      <c r="F292" s="77">
        <v>3</v>
      </c>
      <c r="G292" s="78"/>
      <c r="H292" s="87">
        <f t="shared" si="1"/>
        <v>0</v>
      </c>
      <c r="I292" s="49"/>
    </row>
    <row r="293" spans="1:9" ht="31.2" customHeight="1" thickBot="1" x14ac:dyDescent="0.45">
      <c r="A293" s="149" t="s">
        <v>200</v>
      </c>
      <c r="B293" s="150"/>
      <c r="C293" s="150"/>
      <c r="D293" s="150"/>
      <c r="E293" s="150"/>
      <c r="F293" s="150"/>
      <c r="G293" s="147">
        <f>SUM(H216:H292)</f>
        <v>0</v>
      </c>
      <c r="H293" s="148"/>
    </row>
    <row r="294" spans="1:9" s="45" customFormat="1" ht="31.2" customHeight="1" x14ac:dyDescent="0.35">
      <c r="A294" s="71"/>
      <c r="B294" s="161" t="s">
        <v>175</v>
      </c>
      <c r="C294" s="162"/>
      <c r="D294" s="162"/>
      <c r="E294" s="162"/>
      <c r="F294" s="162"/>
      <c r="G294" s="162"/>
      <c r="H294" s="163"/>
      <c r="I294" s="49"/>
    </row>
    <row r="295" spans="1:9" s="45" customFormat="1" ht="31.2" customHeight="1" x14ac:dyDescent="0.35">
      <c r="A295" s="74"/>
      <c r="B295" s="158" t="s">
        <v>63</v>
      </c>
      <c r="C295" s="159"/>
      <c r="D295" s="159"/>
      <c r="E295" s="159"/>
      <c r="F295" s="159"/>
      <c r="G295" s="159"/>
      <c r="H295" s="160"/>
      <c r="I295" s="49"/>
    </row>
    <row r="296" spans="1:9" s="45" customFormat="1" ht="31.2" customHeight="1" x14ac:dyDescent="0.35">
      <c r="A296" s="75"/>
      <c r="B296" s="165" t="s">
        <v>176</v>
      </c>
      <c r="C296" s="159"/>
      <c r="D296" s="159"/>
      <c r="E296" s="159"/>
      <c r="F296" s="159"/>
      <c r="G296" s="159"/>
      <c r="H296" s="160"/>
      <c r="I296" s="49"/>
    </row>
    <row r="297" spans="1:9" s="45" customFormat="1" ht="31.2" customHeight="1" x14ac:dyDescent="0.35">
      <c r="A297" s="71">
        <v>1</v>
      </c>
      <c r="B297" s="70" t="s">
        <v>108</v>
      </c>
      <c r="C297" s="56"/>
      <c r="D297" s="46"/>
      <c r="E297" s="76" t="s">
        <v>34</v>
      </c>
      <c r="F297" s="77">
        <v>1</v>
      </c>
      <c r="G297" s="78"/>
      <c r="H297" s="87">
        <f t="shared" si="1"/>
        <v>0</v>
      </c>
      <c r="I297" s="49"/>
    </row>
    <row r="298" spans="1:9" s="45" customFormat="1" ht="31.2" customHeight="1" x14ac:dyDescent="0.35">
      <c r="A298" s="72">
        <v>1</v>
      </c>
      <c r="B298" s="70" t="s">
        <v>66</v>
      </c>
      <c r="C298" s="56"/>
      <c r="D298" s="46"/>
      <c r="E298" s="76" t="s">
        <v>187</v>
      </c>
      <c r="F298" s="79">
        <v>1E-4</v>
      </c>
      <c r="G298" s="78"/>
      <c r="H298" s="88">
        <f t="shared" si="1"/>
        <v>0</v>
      </c>
      <c r="I298" s="49"/>
    </row>
    <row r="299" spans="1:9" s="45" customFormat="1" ht="31.2" customHeight="1" x14ac:dyDescent="0.35">
      <c r="A299" s="71">
        <v>2</v>
      </c>
      <c r="B299" s="70" t="s">
        <v>109</v>
      </c>
      <c r="C299" s="56"/>
      <c r="D299" s="46"/>
      <c r="E299" s="76" t="s">
        <v>34</v>
      </c>
      <c r="F299" s="77">
        <v>1</v>
      </c>
      <c r="G299" s="78"/>
      <c r="H299" s="87">
        <f t="shared" si="1"/>
        <v>0</v>
      </c>
      <c r="I299" s="49"/>
    </row>
    <row r="300" spans="1:9" s="45" customFormat="1" ht="31.2" customHeight="1" x14ac:dyDescent="0.35">
      <c r="A300" s="72">
        <v>1</v>
      </c>
      <c r="B300" s="70" t="s">
        <v>66</v>
      </c>
      <c r="C300" s="56"/>
      <c r="D300" s="46"/>
      <c r="E300" s="76" t="s">
        <v>187</v>
      </c>
      <c r="F300" s="79">
        <v>1E-4</v>
      </c>
      <c r="G300" s="78"/>
      <c r="H300" s="88">
        <f t="shared" si="1"/>
        <v>0</v>
      </c>
      <c r="I300" s="49"/>
    </row>
    <row r="301" spans="1:9" s="45" customFormat="1" ht="31.2" customHeight="1" x14ac:dyDescent="0.35">
      <c r="A301" s="71">
        <v>3</v>
      </c>
      <c r="B301" s="70" t="s">
        <v>153</v>
      </c>
      <c r="C301" s="56"/>
      <c r="D301" s="46"/>
      <c r="E301" s="76" t="s">
        <v>34</v>
      </c>
      <c r="F301" s="77">
        <v>1</v>
      </c>
      <c r="G301" s="78"/>
      <c r="H301" s="87">
        <f t="shared" si="1"/>
        <v>0</v>
      </c>
      <c r="I301" s="49"/>
    </row>
    <row r="302" spans="1:9" s="45" customFormat="1" ht="31.2" customHeight="1" x14ac:dyDescent="0.35">
      <c r="A302" s="71">
        <v>4</v>
      </c>
      <c r="B302" s="70" t="s">
        <v>111</v>
      </c>
      <c r="C302" s="56"/>
      <c r="D302" s="46"/>
      <c r="E302" s="76" t="s">
        <v>34</v>
      </c>
      <c r="F302" s="77">
        <v>2</v>
      </c>
      <c r="G302" s="78"/>
      <c r="H302" s="88">
        <f t="shared" si="1"/>
        <v>0</v>
      </c>
      <c r="I302" s="49"/>
    </row>
    <row r="303" spans="1:9" s="45" customFormat="1" ht="31.2" customHeight="1" x14ac:dyDescent="0.35">
      <c r="A303" s="71">
        <v>5</v>
      </c>
      <c r="B303" s="70" t="s">
        <v>67</v>
      </c>
      <c r="C303" s="56"/>
      <c r="D303" s="46"/>
      <c r="E303" s="76" t="s">
        <v>188</v>
      </c>
      <c r="F303" s="77">
        <v>1</v>
      </c>
      <c r="G303" s="78"/>
      <c r="H303" s="87">
        <f t="shared" si="1"/>
        <v>0</v>
      </c>
      <c r="I303" s="49"/>
    </row>
    <row r="304" spans="1:9" s="45" customFormat="1" ht="31.2" customHeight="1" x14ac:dyDescent="0.35">
      <c r="A304" s="71">
        <v>6</v>
      </c>
      <c r="B304" s="70" t="s">
        <v>177</v>
      </c>
      <c r="C304" s="56"/>
      <c r="D304" s="46"/>
      <c r="E304" s="76" t="s">
        <v>34</v>
      </c>
      <c r="F304" s="77">
        <v>1</v>
      </c>
      <c r="G304" s="78"/>
      <c r="H304" s="88">
        <f t="shared" si="1"/>
        <v>0</v>
      </c>
      <c r="I304" s="49"/>
    </row>
    <row r="305" spans="1:9" s="45" customFormat="1" ht="31.2" customHeight="1" x14ac:dyDescent="0.35">
      <c r="A305" s="71">
        <v>7</v>
      </c>
      <c r="B305" s="70" t="s">
        <v>112</v>
      </c>
      <c r="C305" s="56"/>
      <c r="D305" s="46"/>
      <c r="E305" s="76" t="s">
        <v>34</v>
      </c>
      <c r="F305" s="77">
        <v>2</v>
      </c>
      <c r="G305" s="78"/>
      <c r="H305" s="87">
        <f t="shared" si="1"/>
        <v>0</v>
      </c>
      <c r="I305" s="49"/>
    </row>
    <row r="306" spans="1:9" s="45" customFormat="1" ht="31.2" customHeight="1" x14ac:dyDescent="0.35">
      <c r="A306" s="72">
        <v>1</v>
      </c>
      <c r="B306" s="70" t="s">
        <v>80</v>
      </c>
      <c r="C306" s="56"/>
      <c r="D306" s="46"/>
      <c r="E306" s="76" t="s">
        <v>45</v>
      </c>
      <c r="F306" s="78">
        <v>0.04</v>
      </c>
      <c r="G306" s="78"/>
      <c r="H306" s="88">
        <f t="shared" si="1"/>
        <v>0</v>
      </c>
      <c r="I306" s="49"/>
    </row>
    <row r="307" spans="1:9" s="45" customFormat="1" ht="31.2" customHeight="1" x14ac:dyDescent="0.35">
      <c r="A307" s="71">
        <v>8</v>
      </c>
      <c r="B307" s="70" t="s">
        <v>113</v>
      </c>
      <c r="C307" s="56"/>
      <c r="D307" s="46"/>
      <c r="E307" s="76" t="s">
        <v>34</v>
      </c>
      <c r="F307" s="77">
        <v>1</v>
      </c>
      <c r="G307" s="78"/>
      <c r="H307" s="87">
        <f t="shared" si="1"/>
        <v>0</v>
      </c>
      <c r="I307" s="49"/>
    </row>
    <row r="308" spans="1:9" s="45" customFormat="1" ht="31.2" customHeight="1" x14ac:dyDescent="0.35">
      <c r="A308" s="72">
        <v>1</v>
      </c>
      <c r="B308" s="70" t="s">
        <v>114</v>
      </c>
      <c r="C308" s="56"/>
      <c r="D308" s="46"/>
      <c r="E308" s="76" t="s">
        <v>187</v>
      </c>
      <c r="F308" s="80">
        <v>1.0000000000000001E-5</v>
      </c>
      <c r="G308" s="78"/>
      <c r="H308" s="88">
        <f t="shared" si="1"/>
        <v>0</v>
      </c>
      <c r="I308" s="49"/>
    </row>
    <row r="309" spans="1:9" s="45" customFormat="1" ht="31.2" customHeight="1" x14ac:dyDescent="0.35">
      <c r="A309" s="71">
        <v>9</v>
      </c>
      <c r="B309" s="70" t="s">
        <v>115</v>
      </c>
      <c r="C309" s="56"/>
      <c r="D309" s="46"/>
      <c r="E309" s="76" t="s">
        <v>188</v>
      </c>
      <c r="F309" s="77">
        <v>1</v>
      </c>
      <c r="G309" s="78"/>
      <c r="H309" s="87">
        <f t="shared" si="1"/>
        <v>0</v>
      </c>
      <c r="I309" s="49"/>
    </row>
    <row r="310" spans="1:9" s="45" customFormat="1" ht="31.2" customHeight="1" x14ac:dyDescent="0.35">
      <c r="A310" s="71">
        <v>10</v>
      </c>
      <c r="B310" s="70" t="s">
        <v>116</v>
      </c>
      <c r="C310" s="56"/>
      <c r="D310" s="46"/>
      <c r="E310" s="76" t="s">
        <v>34</v>
      </c>
      <c r="F310" s="77">
        <v>6</v>
      </c>
      <c r="G310" s="78"/>
      <c r="H310" s="88">
        <f t="shared" si="1"/>
        <v>0</v>
      </c>
      <c r="I310" s="49"/>
    </row>
    <row r="311" spans="1:9" s="45" customFormat="1" ht="31.2" customHeight="1" x14ac:dyDescent="0.35">
      <c r="A311" s="72">
        <v>1</v>
      </c>
      <c r="B311" s="70" t="s">
        <v>66</v>
      </c>
      <c r="C311" s="56"/>
      <c r="D311" s="46"/>
      <c r="E311" s="76" t="s">
        <v>187</v>
      </c>
      <c r="F311" s="80">
        <v>4.2000000000000002E-4</v>
      </c>
      <c r="G311" s="78"/>
      <c r="H311" s="87">
        <f t="shared" si="1"/>
        <v>0</v>
      </c>
      <c r="I311" s="49"/>
    </row>
    <row r="312" spans="1:9" s="45" customFormat="1" ht="31.2" customHeight="1" x14ac:dyDescent="0.35">
      <c r="A312" s="72">
        <v>2</v>
      </c>
      <c r="B312" s="70" t="s">
        <v>80</v>
      </c>
      <c r="C312" s="56"/>
      <c r="D312" s="46"/>
      <c r="E312" s="76" t="s">
        <v>45</v>
      </c>
      <c r="F312" s="78">
        <v>0.06</v>
      </c>
      <c r="G312" s="78"/>
      <c r="H312" s="88">
        <f t="shared" si="1"/>
        <v>0</v>
      </c>
      <c r="I312" s="49"/>
    </row>
    <row r="313" spans="1:9" s="45" customFormat="1" ht="31.2" customHeight="1" x14ac:dyDescent="0.35">
      <c r="A313" s="71">
        <v>11</v>
      </c>
      <c r="B313" s="70" t="s">
        <v>81</v>
      </c>
      <c r="C313" s="56" t="s">
        <v>37</v>
      </c>
      <c r="D313" s="46"/>
      <c r="E313" s="76" t="s">
        <v>34</v>
      </c>
      <c r="F313" s="77">
        <v>2</v>
      </c>
      <c r="G313" s="78"/>
      <c r="H313" s="87">
        <f t="shared" si="1"/>
        <v>0</v>
      </c>
      <c r="I313" s="49"/>
    </row>
    <row r="314" spans="1:9" s="45" customFormat="1" ht="31.2" customHeight="1" x14ac:dyDescent="0.35">
      <c r="A314" s="71">
        <v>12</v>
      </c>
      <c r="B314" s="70" t="s">
        <v>117</v>
      </c>
      <c r="C314" s="56" t="s">
        <v>38</v>
      </c>
      <c r="D314" s="46"/>
      <c r="E314" s="76" t="s">
        <v>34</v>
      </c>
      <c r="F314" s="77">
        <v>4</v>
      </c>
      <c r="G314" s="78"/>
      <c r="H314" s="88">
        <f t="shared" si="1"/>
        <v>0</v>
      </c>
      <c r="I314" s="49"/>
    </row>
    <row r="315" spans="1:9" s="45" customFormat="1" ht="31.2" customHeight="1" x14ac:dyDescent="0.35">
      <c r="A315" s="71">
        <v>13</v>
      </c>
      <c r="B315" s="70" t="s">
        <v>118</v>
      </c>
      <c r="C315" s="56" t="s">
        <v>39</v>
      </c>
      <c r="D315" s="46"/>
      <c r="E315" s="76" t="s">
        <v>34</v>
      </c>
      <c r="F315" s="77">
        <v>2</v>
      </c>
      <c r="G315" s="78"/>
      <c r="H315" s="87">
        <f t="shared" si="1"/>
        <v>0</v>
      </c>
      <c r="I315" s="49"/>
    </row>
    <row r="316" spans="1:9" s="45" customFormat="1" ht="31.2" customHeight="1" x14ac:dyDescent="0.35">
      <c r="A316" s="72">
        <v>1</v>
      </c>
      <c r="B316" s="70" t="s">
        <v>66</v>
      </c>
      <c r="C316" s="56" t="s">
        <v>40</v>
      </c>
      <c r="D316" s="46"/>
      <c r="E316" s="76" t="s">
        <v>187</v>
      </c>
      <c r="F316" s="80">
        <v>8.0000000000000007E-5</v>
      </c>
      <c r="G316" s="78"/>
      <c r="H316" s="88">
        <f t="shared" si="1"/>
        <v>0</v>
      </c>
      <c r="I316" s="49"/>
    </row>
    <row r="317" spans="1:9" s="45" customFormat="1" ht="31.2" customHeight="1" x14ac:dyDescent="0.35">
      <c r="A317" s="71">
        <v>14</v>
      </c>
      <c r="B317" s="70" t="s">
        <v>84</v>
      </c>
      <c r="C317" s="56" t="s">
        <v>41</v>
      </c>
      <c r="D317" s="46"/>
      <c r="E317" s="76" t="s">
        <v>34</v>
      </c>
      <c r="F317" s="77">
        <v>2</v>
      </c>
      <c r="G317" s="78"/>
      <c r="H317" s="87">
        <f t="shared" si="1"/>
        <v>0</v>
      </c>
      <c r="I317" s="49"/>
    </row>
    <row r="318" spans="1:9" s="45" customFormat="1" ht="37.799999999999997" customHeight="1" x14ac:dyDescent="0.35">
      <c r="A318" s="71">
        <v>15</v>
      </c>
      <c r="B318" s="70" t="s">
        <v>85</v>
      </c>
      <c r="C318" s="56" t="s">
        <v>42</v>
      </c>
      <c r="D318" s="46"/>
      <c r="E318" s="76" t="s">
        <v>190</v>
      </c>
      <c r="F318" s="78">
        <v>0.65</v>
      </c>
      <c r="G318" s="78"/>
      <c r="H318" s="88">
        <f t="shared" si="1"/>
        <v>0</v>
      </c>
      <c r="I318" s="49"/>
    </row>
    <row r="319" spans="1:9" s="45" customFormat="1" ht="40.200000000000003" customHeight="1" x14ac:dyDescent="0.35">
      <c r="A319" s="72">
        <v>1</v>
      </c>
      <c r="B319" s="70" t="s">
        <v>66</v>
      </c>
      <c r="C319" s="56" t="s">
        <v>42</v>
      </c>
      <c r="D319" s="46"/>
      <c r="E319" s="76" t="s">
        <v>187</v>
      </c>
      <c r="F319" s="81">
        <v>6.2399999999999999E-4</v>
      </c>
      <c r="G319" s="78"/>
      <c r="H319" s="87">
        <f t="shared" si="1"/>
        <v>0</v>
      </c>
      <c r="I319" s="49"/>
    </row>
    <row r="320" spans="1:9" s="45" customFormat="1" ht="31.2" customHeight="1" x14ac:dyDescent="0.35">
      <c r="A320" s="71">
        <v>16</v>
      </c>
      <c r="B320" s="70" t="s">
        <v>86</v>
      </c>
      <c r="C320" s="55"/>
      <c r="D320" s="46"/>
      <c r="E320" s="76" t="s">
        <v>35</v>
      </c>
      <c r="F320" s="78">
        <v>65.650000000000006</v>
      </c>
      <c r="G320" s="78"/>
      <c r="H320" s="88">
        <f t="shared" si="1"/>
        <v>0</v>
      </c>
      <c r="I320" s="49"/>
    </row>
    <row r="321" spans="1:9" s="45" customFormat="1" ht="43.8" customHeight="1" x14ac:dyDescent="0.35">
      <c r="A321" s="71">
        <v>17</v>
      </c>
      <c r="B321" s="70" t="s">
        <v>87</v>
      </c>
      <c r="C321" s="55"/>
      <c r="D321" s="46"/>
      <c r="E321" s="76" t="s">
        <v>34</v>
      </c>
      <c r="F321" s="77">
        <v>163</v>
      </c>
      <c r="G321" s="78"/>
      <c r="H321" s="87">
        <f t="shared" si="1"/>
        <v>0</v>
      </c>
      <c r="I321" s="49"/>
    </row>
    <row r="322" spans="1:9" s="45" customFormat="1" ht="31.2" customHeight="1" x14ac:dyDescent="0.35">
      <c r="A322" s="71">
        <v>18</v>
      </c>
      <c r="B322" s="70" t="s">
        <v>88</v>
      </c>
      <c r="C322" s="55"/>
      <c r="D322" s="46"/>
      <c r="E322" s="76" t="s">
        <v>34</v>
      </c>
      <c r="F322" s="77">
        <v>163</v>
      </c>
      <c r="G322" s="78"/>
      <c r="H322" s="88">
        <f t="shared" si="1"/>
        <v>0</v>
      </c>
      <c r="I322" s="49"/>
    </row>
    <row r="323" spans="1:9" s="45" customFormat="1" ht="31.2" customHeight="1" x14ac:dyDescent="0.35">
      <c r="A323" s="71">
        <v>19</v>
      </c>
      <c r="B323" s="70" t="s">
        <v>119</v>
      </c>
      <c r="C323" s="55"/>
      <c r="D323" s="46"/>
      <c r="E323" s="76" t="s">
        <v>190</v>
      </c>
      <c r="F323" s="78">
        <v>0.05</v>
      </c>
      <c r="G323" s="78"/>
      <c r="H323" s="87">
        <f t="shared" si="1"/>
        <v>0</v>
      </c>
      <c r="I323" s="49"/>
    </row>
    <row r="324" spans="1:9" s="45" customFormat="1" ht="31.2" customHeight="1" x14ac:dyDescent="0.35">
      <c r="A324" s="72">
        <v>1</v>
      </c>
      <c r="B324" s="70" t="s">
        <v>80</v>
      </c>
      <c r="C324" s="55"/>
      <c r="D324" s="46"/>
      <c r="E324" s="76" t="s">
        <v>45</v>
      </c>
      <c r="F324" s="82">
        <v>8.0000000000000002E-3</v>
      </c>
      <c r="G324" s="78"/>
      <c r="H324" s="88">
        <f t="shared" si="1"/>
        <v>0</v>
      </c>
      <c r="I324" s="49"/>
    </row>
    <row r="325" spans="1:9" s="45" customFormat="1" ht="31.2" customHeight="1" x14ac:dyDescent="0.35">
      <c r="A325" s="71">
        <v>20</v>
      </c>
      <c r="B325" s="70" t="s">
        <v>120</v>
      </c>
      <c r="C325" s="55"/>
      <c r="D325" s="46"/>
      <c r="E325" s="76" t="s">
        <v>35</v>
      </c>
      <c r="F325" s="83">
        <v>5.0999999999999996</v>
      </c>
      <c r="G325" s="78"/>
      <c r="H325" s="87">
        <f t="shared" si="1"/>
        <v>0</v>
      </c>
      <c r="I325" s="49"/>
    </row>
    <row r="326" spans="1:9" s="45" customFormat="1" ht="31.2" customHeight="1" x14ac:dyDescent="0.35">
      <c r="A326" s="71">
        <v>21</v>
      </c>
      <c r="B326" s="70" t="s">
        <v>89</v>
      </c>
      <c r="C326" s="55"/>
      <c r="D326" s="46"/>
      <c r="E326" s="76" t="s">
        <v>190</v>
      </c>
      <c r="F326" s="83">
        <v>0.6</v>
      </c>
      <c r="G326" s="78"/>
      <c r="H326" s="88">
        <f t="shared" si="1"/>
        <v>0</v>
      </c>
      <c r="I326" s="49"/>
    </row>
    <row r="327" spans="1:9" s="45" customFormat="1" ht="31.2" customHeight="1" x14ac:dyDescent="0.35">
      <c r="A327" s="72">
        <v>1</v>
      </c>
      <c r="B327" s="70" t="s">
        <v>80</v>
      </c>
      <c r="C327" s="55"/>
      <c r="D327" s="46"/>
      <c r="E327" s="76" t="s">
        <v>45</v>
      </c>
      <c r="F327" s="82">
        <v>0.192</v>
      </c>
      <c r="G327" s="78"/>
      <c r="H327" s="87">
        <f t="shared" si="1"/>
        <v>0</v>
      </c>
      <c r="I327" s="49"/>
    </row>
    <row r="328" spans="1:9" s="45" customFormat="1" ht="31.2" customHeight="1" x14ac:dyDescent="0.35">
      <c r="A328" s="71">
        <v>22</v>
      </c>
      <c r="B328" s="70" t="s">
        <v>90</v>
      </c>
      <c r="C328" s="55"/>
      <c r="D328" s="46"/>
      <c r="E328" s="76" t="s">
        <v>35</v>
      </c>
      <c r="F328" s="83">
        <v>61.2</v>
      </c>
      <c r="G328" s="78"/>
      <c r="H328" s="88">
        <f t="shared" si="1"/>
        <v>0</v>
      </c>
      <c r="I328" s="49"/>
    </row>
    <row r="329" spans="1:9" s="45" customFormat="1" ht="31.2" customHeight="1" x14ac:dyDescent="0.35">
      <c r="A329" s="71">
        <v>23</v>
      </c>
      <c r="B329" s="70" t="s">
        <v>91</v>
      </c>
      <c r="C329" s="55"/>
      <c r="D329" s="46"/>
      <c r="E329" s="76" t="s">
        <v>190</v>
      </c>
      <c r="F329" s="78">
        <v>0.25</v>
      </c>
      <c r="G329" s="78"/>
      <c r="H329" s="87">
        <f t="shared" ref="H329:H393" si="2">F329*G329</f>
        <v>0</v>
      </c>
      <c r="I329" s="49"/>
    </row>
    <row r="330" spans="1:9" s="45" customFormat="1" ht="31.2" customHeight="1" x14ac:dyDescent="0.35">
      <c r="A330" s="71">
        <v>24</v>
      </c>
      <c r="B330" s="70" t="s">
        <v>178</v>
      </c>
      <c r="C330" s="55"/>
      <c r="D330" s="46"/>
      <c r="E330" s="76" t="s">
        <v>35</v>
      </c>
      <c r="F330" s="83">
        <v>25.5</v>
      </c>
      <c r="G330" s="78"/>
      <c r="H330" s="88">
        <f t="shared" si="2"/>
        <v>0</v>
      </c>
      <c r="I330" s="49"/>
    </row>
    <row r="331" spans="1:9" s="45" customFormat="1" ht="31.2" customHeight="1" x14ac:dyDescent="0.35">
      <c r="A331" s="71">
        <v>25</v>
      </c>
      <c r="B331" s="70" t="s">
        <v>179</v>
      </c>
      <c r="C331" s="55"/>
      <c r="D331" s="46"/>
      <c r="E331" s="76" t="s">
        <v>34</v>
      </c>
      <c r="F331" s="77">
        <v>1</v>
      </c>
      <c r="G331" s="78"/>
      <c r="H331" s="87">
        <f t="shared" si="2"/>
        <v>0</v>
      </c>
      <c r="I331" s="49"/>
    </row>
    <row r="332" spans="1:9" s="45" customFormat="1" ht="31.2" customHeight="1" x14ac:dyDescent="0.35">
      <c r="A332" s="71">
        <v>26</v>
      </c>
      <c r="B332" s="70" t="s">
        <v>180</v>
      </c>
      <c r="C332" s="55"/>
      <c r="D332" s="46"/>
      <c r="E332" s="76" t="s">
        <v>34</v>
      </c>
      <c r="F332" s="77">
        <v>1</v>
      </c>
      <c r="G332" s="78"/>
      <c r="H332" s="88">
        <f t="shared" si="2"/>
        <v>0</v>
      </c>
      <c r="I332" s="49"/>
    </row>
    <row r="333" spans="1:9" s="45" customFormat="1" ht="31.2" customHeight="1" x14ac:dyDescent="0.35">
      <c r="A333" s="71">
        <v>27</v>
      </c>
      <c r="B333" s="70" t="s">
        <v>181</v>
      </c>
      <c r="C333" s="55"/>
      <c r="D333" s="46"/>
      <c r="E333" s="76" t="s">
        <v>34</v>
      </c>
      <c r="F333" s="77">
        <v>25</v>
      </c>
      <c r="G333" s="78"/>
      <c r="H333" s="87">
        <f t="shared" si="2"/>
        <v>0</v>
      </c>
      <c r="I333" s="49"/>
    </row>
    <row r="334" spans="1:9" s="45" customFormat="1" ht="31.2" customHeight="1" x14ac:dyDescent="0.35">
      <c r="A334" s="71">
        <v>28</v>
      </c>
      <c r="B334" s="70" t="s">
        <v>96</v>
      </c>
      <c r="C334" s="55"/>
      <c r="D334" s="46"/>
      <c r="E334" s="76" t="s">
        <v>34</v>
      </c>
      <c r="F334" s="77">
        <v>1</v>
      </c>
      <c r="G334" s="78"/>
      <c r="H334" s="88">
        <f t="shared" si="2"/>
        <v>0</v>
      </c>
      <c r="I334" s="49"/>
    </row>
    <row r="335" spans="1:9" s="45" customFormat="1" ht="31.2" customHeight="1" x14ac:dyDescent="0.35">
      <c r="A335" s="71">
        <v>29</v>
      </c>
      <c r="B335" s="70" t="s">
        <v>97</v>
      </c>
      <c r="C335" s="55"/>
      <c r="D335" s="46"/>
      <c r="E335" s="76" t="s">
        <v>191</v>
      </c>
      <c r="F335" s="83">
        <v>0.1</v>
      </c>
      <c r="G335" s="78"/>
      <c r="H335" s="87">
        <f t="shared" si="2"/>
        <v>0</v>
      </c>
      <c r="I335" s="49"/>
    </row>
    <row r="336" spans="1:9" s="45" customFormat="1" ht="31.2" customHeight="1" x14ac:dyDescent="0.35">
      <c r="A336" s="71">
        <v>30</v>
      </c>
      <c r="B336" s="70" t="s">
        <v>98</v>
      </c>
      <c r="C336" s="55"/>
      <c r="D336" s="46"/>
      <c r="E336" s="76" t="s">
        <v>35</v>
      </c>
      <c r="F336" s="83">
        <v>10.1</v>
      </c>
      <c r="G336" s="78"/>
      <c r="H336" s="88">
        <f t="shared" si="2"/>
        <v>0</v>
      </c>
      <c r="I336" s="49"/>
    </row>
    <row r="337" spans="1:9" s="45" customFormat="1" ht="31.2" customHeight="1" x14ac:dyDescent="0.35">
      <c r="A337" s="71">
        <v>31</v>
      </c>
      <c r="B337" s="70" t="s">
        <v>99</v>
      </c>
      <c r="C337" s="55"/>
      <c r="D337" s="46"/>
      <c r="E337" s="76" t="s">
        <v>191</v>
      </c>
      <c r="F337" s="83">
        <v>0.1</v>
      </c>
      <c r="G337" s="78"/>
      <c r="H337" s="87">
        <f t="shared" si="2"/>
        <v>0</v>
      </c>
      <c r="I337" s="49"/>
    </row>
    <row r="338" spans="1:9" s="45" customFormat="1" ht="31.2" customHeight="1" x14ac:dyDescent="0.35">
      <c r="A338" s="71">
        <v>32</v>
      </c>
      <c r="B338" s="70" t="s">
        <v>100</v>
      </c>
      <c r="C338" s="55"/>
      <c r="D338" s="46"/>
      <c r="E338" s="76" t="s">
        <v>35</v>
      </c>
      <c r="F338" s="83">
        <v>10.3</v>
      </c>
      <c r="G338" s="78"/>
      <c r="H338" s="88">
        <f t="shared" si="2"/>
        <v>0</v>
      </c>
      <c r="I338" s="49"/>
    </row>
    <row r="339" spans="1:9" s="45" customFormat="1" ht="31.2" customHeight="1" x14ac:dyDescent="0.35">
      <c r="A339" s="71">
        <v>33</v>
      </c>
      <c r="B339" s="70" t="s">
        <v>124</v>
      </c>
      <c r="C339" s="55"/>
      <c r="D339" s="46"/>
      <c r="E339" s="76" t="s">
        <v>193</v>
      </c>
      <c r="F339" s="77">
        <v>2</v>
      </c>
      <c r="G339" s="78"/>
      <c r="H339" s="87">
        <f t="shared" si="2"/>
        <v>0</v>
      </c>
      <c r="I339" s="49"/>
    </row>
    <row r="340" spans="1:9" s="45" customFormat="1" ht="31.2" customHeight="1" x14ac:dyDescent="0.35">
      <c r="A340" s="71"/>
      <c r="B340" s="165" t="s">
        <v>125</v>
      </c>
      <c r="C340" s="159"/>
      <c r="D340" s="159"/>
      <c r="E340" s="159"/>
      <c r="F340" s="159"/>
      <c r="G340" s="159"/>
      <c r="H340" s="160"/>
      <c r="I340" s="49"/>
    </row>
    <row r="341" spans="1:9" s="45" customFormat="1" ht="34.950000000000003" customHeight="1" x14ac:dyDescent="0.35">
      <c r="A341" s="71">
        <v>34</v>
      </c>
      <c r="B341" s="70" t="s">
        <v>126</v>
      </c>
      <c r="C341" s="55"/>
      <c r="D341" s="46"/>
      <c r="E341" s="76" t="s">
        <v>194</v>
      </c>
      <c r="F341" s="77">
        <v>1</v>
      </c>
      <c r="G341" s="78"/>
      <c r="H341" s="87">
        <f t="shared" si="2"/>
        <v>0</v>
      </c>
      <c r="I341" s="49"/>
    </row>
    <row r="342" spans="1:9" s="45" customFormat="1" ht="34.950000000000003" customHeight="1" x14ac:dyDescent="0.35">
      <c r="A342" s="71">
        <v>35</v>
      </c>
      <c r="B342" s="70" t="s">
        <v>127</v>
      </c>
      <c r="C342" s="55"/>
      <c r="D342" s="46"/>
      <c r="E342" s="76" t="s">
        <v>34</v>
      </c>
      <c r="F342" s="77">
        <v>1</v>
      </c>
      <c r="G342" s="78"/>
      <c r="H342" s="88">
        <f t="shared" si="2"/>
        <v>0</v>
      </c>
      <c r="I342" s="49"/>
    </row>
    <row r="343" spans="1:9" s="45" customFormat="1" ht="34.950000000000003" customHeight="1" x14ac:dyDescent="0.35">
      <c r="A343" s="71">
        <v>36</v>
      </c>
      <c r="B343" s="70" t="s">
        <v>128</v>
      </c>
      <c r="C343" s="55"/>
      <c r="D343" s="46"/>
      <c r="E343" s="76" t="s">
        <v>190</v>
      </c>
      <c r="F343" s="83">
        <v>0.1</v>
      </c>
      <c r="G343" s="78"/>
      <c r="H343" s="87">
        <f t="shared" si="2"/>
        <v>0</v>
      </c>
      <c r="I343" s="49"/>
    </row>
    <row r="344" spans="1:9" s="45" customFormat="1" ht="34.950000000000003" customHeight="1" x14ac:dyDescent="0.35">
      <c r="A344" s="72">
        <v>1</v>
      </c>
      <c r="B344" s="70" t="s">
        <v>66</v>
      </c>
      <c r="C344" s="55"/>
      <c r="D344" s="46"/>
      <c r="E344" s="76" t="s">
        <v>187</v>
      </c>
      <c r="F344" s="80">
        <v>9.0000000000000006E-5</v>
      </c>
      <c r="G344" s="78"/>
      <c r="H344" s="88">
        <f t="shared" si="2"/>
        <v>0</v>
      </c>
      <c r="I344" s="49"/>
    </row>
    <row r="345" spans="1:9" s="45" customFormat="1" ht="34.950000000000003" customHeight="1" x14ac:dyDescent="0.35">
      <c r="A345" s="71">
        <v>37</v>
      </c>
      <c r="B345" s="70" t="s">
        <v>129</v>
      </c>
      <c r="C345" s="56" t="s">
        <v>43</v>
      </c>
      <c r="D345" s="46"/>
      <c r="E345" s="76" t="s">
        <v>35</v>
      </c>
      <c r="F345" s="77">
        <v>10</v>
      </c>
      <c r="G345" s="78"/>
      <c r="H345" s="87">
        <f t="shared" si="2"/>
        <v>0</v>
      </c>
      <c r="I345" s="50"/>
    </row>
    <row r="346" spans="1:9" s="45" customFormat="1" ht="34.950000000000003" customHeight="1" x14ac:dyDescent="0.35">
      <c r="A346" s="71">
        <v>38</v>
      </c>
      <c r="B346" s="70" t="s">
        <v>130</v>
      </c>
      <c r="C346" s="55"/>
      <c r="D346" s="46"/>
      <c r="E346" s="76" t="s">
        <v>34</v>
      </c>
      <c r="F346" s="77">
        <v>4</v>
      </c>
      <c r="G346" s="78"/>
      <c r="H346" s="88">
        <f t="shared" si="2"/>
        <v>0</v>
      </c>
      <c r="I346" s="50"/>
    </row>
    <row r="347" spans="1:9" s="45" customFormat="1" ht="34.950000000000003" customHeight="1" x14ac:dyDescent="0.35">
      <c r="A347" s="71">
        <v>39</v>
      </c>
      <c r="B347" s="70" t="s">
        <v>156</v>
      </c>
      <c r="C347" s="55"/>
      <c r="D347" s="46"/>
      <c r="E347" s="76" t="s">
        <v>34</v>
      </c>
      <c r="F347" s="77">
        <v>10</v>
      </c>
      <c r="G347" s="78"/>
      <c r="H347" s="87">
        <f t="shared" si="2"/>
        <v>0</v>
      </c>
      <c r="I347" s="50"/>
    </row>
    <row r="348" spans="1:9" s="45" customFormat="1" ht="34.950000000000003" customHeight="1" x14ac:dyDescent="0.35">
      <c r="A348" s="71">
        <v>40</v>
      </c>
      <c r="B348" s="70" t="s">
        <v>132</v>
      </c>
      <c r="C348" s="55"/>
      <c r="D348" s="46"/>
      <c r="E348" s="76" t="s">
        <v>34</v>
      </c>
      <c r="F348" s="77">
        <v>3</v>
      </c>
      <c r="G348" s="78"/>
      <c r="H348" s="88">
        <f t="shared" si="2"/>
        <v>0</v>
      </c>
      <c r="I348" s="50"/>
    </row>
    <row r="349" spans="1:9" s="45" customFormat="1" ht="34.950000000000003" customHeight="1" x14ac:dyDescent="0.35">
      <c r="A349" s="71">
        <v>41</v>
      </c>
      <c r="B349" s="70" t="s">
        <v>133</v>
      </c>
      <c r="C349" s="55"/>
      <c r="D349" s="46"/>
      <c r="E349" s="76" t="s">
        <v>34</v>
      </c>
      <c r="F349" s="77">
        <v>1</v>
      </c>
      <c r="G349" s="78"/>
      <c r="H349" s="87">
        <f t="shared" si="2"/>
        <v>0</v>
      </c>
      <c r="I349" s="50"/>
    </row>
    <row r="350" spans="1:9" s="45" customFormat="1" ht="34.950000000000003" customHeight="1" x14ac:dyDescent="0.35">
      <c r="A350" s="71">
        <v>42</v>
      </c>
      <c r="B350" s="70" t="s">
        <v>134</v>
      </c>
      <c r="C350" s="55"/>
      <c r="D350" s="46"/>
      <c r="E350" s="76" t="s">
        <v>34</v>
      </c>
      <c r="F350" s="77">
        <v>1</v>
      </c>
      <c r="G350" s="78"/>
      <c r="H350" s="88">
        <f t="shared" si="2"/>
        <v>0</v>
      </c>
      <c r="I350" s="50"/>
    </row>
    <row r="351" spans="1:9" s="45" customFormat="1" ht="34.950000000000003" customHeight="1" x14ac:dyDescent="0.35">
      <c r="A351" s="71">
        <v>43</v>
      </c>
      <c r="B351" s="70" t="s">
        <v>135</v>
      </c>
      <c r="C351" s="55"/>
      <c r="D351" s="46"/>
      <c r="E351" s="76" t="s">
        <v>34</v>
      </c>
      <c r="F351" s="77">
        <v>1</v>
      </c>
      <c r="G351" s="78"/>
      <c r="H351" s="87">
        <f t="shared" si="2"/>
        <v>0</v>
      </c>
      <c r="I351" s="50"/>
    </row>
    <row r="352" spans="1:9" s="45" customFormat="1" ht="34.950000000000003" customHeight="1" x14ac:dyDescent="0.35">
      <c r="A352" s="71">
        <v>44</v>
      </c>
      <c r="B352" s="70" t="s">
        <v>136</v>
      </c>
      <c r="C352" s="55"/>
      <c r="D352" s="46"/>
      <c r="E352" s="76" t="s">
        <v>190</v>
      </c>
      <c r="F352" s="83">
        <v>0.1</v>
      </c>
      <c r="G352" s="78"/>
      <c r="H352" s="88">
        <f t="shared" si="2"/>
        <v>0</v>
      </c>
      <c r="I352" s="50"/>
    </row>
    <row r="353" spans="1:9" s="45" customFormat="1" ht="34.950000000000003" customHeight="1" x14ac:dyDescent="0.35">
      <c r="A353" s="72">
        <v>1</v>
      </c>
      <c r="B353" s="70" t="s">
        <v>66</v>
      </c>
      <c r="C353" s="55"/>
      <c r="D353" s="46"/>
      <c r="E353" s="76" t="s">
        <v>187</v>
      </c>
      <c r="F353" s="81">
        <v>5.5000000000000002E-5</v>
      </c>
      <c r="G353" s="78"/>
      <c r="H353" s="87">
        <f t="shared" si="2"/>
        <v>0</v>
      </c>
      <c r="I353" s="50"/>
    </row>
    <row r="354" spans="1:9" s="45" customFormat="1" ht="34.950000000000003" customHeight="1" x14ac:dyDescent="0.35">
      <c r="A354" s="71">
        <v>45</v>
      </c>
      <c r="B354" s="70" t="s">
        <v>137</v>
      </c>
      <c r="C354" s="55"/>
      <c r="D354" s="46"/>
      <c r="E354" s="76" t="s">
        <v>35</v>
      </c>
      <c r="F354" s="77">
        <v>10</v>
      </c>
      <c r="G354" s="78"/>
      <c r="H354" s="88">
        <f t="shared" si="2"/>
        <v>0</v>
      </c>
      <c r="I354" s="50"/>
    </row>
    <row r="355" spans="1:9" s="45" customFormat="1" ht="34.950000000000003" customHeight="1" x14ac:dyDescent="0.35">
      <c r="A355" s="71">
        <v>46</v>
      </c>
      <c r="B355" s="70" t="s">
        <v>138</v>
      </c>
      <c r="C355" s="55"/>
      <c r="D355" s="46"/>
      <c r="E355" s="76" t="s">
        <v>34</v>
      </c>
      <c r="F355" s="77">
        <v>1</v>
      </c>
      <c r="G355" s="78"/>
      <c r="H355" s="87">
        <f t="shared" si="2"/>
        <v>0</v>
      </c>
      <c r="I355" s="50"/>
    </row>
    <row r="356" spans="1:9" s="45" customFormat="1" ht="34.200000000000003" customHeight="1" x14ac:dyDescent="0.35">
      <c r="A356" s="71">
        <v>47</v>
      </c>
      <c r="B356" s="70" t="s">
        <v>157</v>
      </c>
      <c r="C356" s="56" t="s">
        <v>44</v>
      </c>
      <c r="D356" s="46"/>
      <c r="E356" s="76" t="s">
        <v>34</v>
      </c>
      <c r="F356" s="77">
        <v>3</v>
      </c>
      <c r="G356" s="78"/>
      <c r="H356" s="88">
        <f t="shared" si="2"/>
        <v>0</v>
      </c>
      <c r="I356" s="50"/>
    </row>
    <row r="357" spans="1:9" s="45" customFormat="1" ht="36.6" customHeight="1" x14ac:dyDescent="0.35">
      <c r="A357" s="71">
        <v>48</v>
      </c>
      <c r="B357" s="70" t="s">
        <v>139</v>
      </c>
      <c r="C357" s="55"/>
      <c r="D357" s="46"/>
      <c r="E357" s="76" t="s">
        <v>195</v>
      </c>
      <c r="F357" s="83">
        <v>0.3</v>
      </c>
      <c r="G357" s="78"/>
      <c r="H357" s="87">
        <f t="shared" si="2"/>
        <v>0</v>
      </c>
      <c r="I357" s="50"/>
    </row>
    <row r="358" spans="1:9" s="45" customFormat="1" ht="34.200000000000003" customHeight="1" x14ac:dyDescent="0.35">
      <c r="A358" s="72">
        <v>1</v>
      </c>
      <c r="B358" s="70" t="s">
        <v>66</v>
      </c>
      <c r="C358" s="55"/>
      <c r="D358" s="46"/>
      <c r="E358" s="76" t="s">
        <v>187</v>
      </c>
      <c r="F358" s="81">
        <v>2.34E-4</v>
      </c>
      <c r="G358" s="78"/>
      <c r="H358" s="88">
        <f t="shared" si="2"/>
        <v>0</v>
      </c>
      <c r="I358" s="50"/>
    </row>
    <row r="359" spans="1:9" s="45" customFormat="1" ht="34.200000000000003" customHeight="1" x14ac:dyDescent="0.35">
      <c r="A359" s="71">
        <v>49</v>
      </c>
      <c r="B359" s="70" t="s">
        <v>140</v>
      </c>
      <c r="C359" s="55"/>
      <c r="D359" s="46"/>
      <c r="E359" s="76" t="s">
        <v>34</v>
      </c>
      <c r="F359" s="77">
        <v>3</v>
      </c>
      <c r="G359" s="78"/>
      <c r="H359" s="87">
        <f t="shared" si="2"/>
        <v>0</v>
      </c>
      <c r="I359" s="50"/>
    </row>
    <row r="360" spans="1:9" s="45" customFormat="1" ht="34.200000000000003" customHeight="1" x14ac:dyDescent="0.35">
      <c r="A360" s="71">
        <v>50</v>
      </c>
      <c r="B360" s="70" t="s">
        <v>141</v>
      </c>
      <c r="C360" s="55"/>
      <c r="D360" s="46"/>
      <c r="E360" s="76" t="s">
        <v>34</v>
      </c>
      <c r="F360" s="77">
        <v>10</v>
      </c>
      <c r="G360" s="78"/>
      <c r="H360" s="88">
        <f t="shared" si="2"/>
        <v>0</v>
      </c>
      <c r="I360" s="50"/>
    </row>
    <row r="361" spans="1:9" s="45" customFormat="1" ht="34.200000000000003" customHeight="1" x14ac:dyDescent="0.35">
      <c r="A361" s="73"/>
      <c r="B361" s="158" t="s">
        <v>142</v>
      </c>
      <c r="C361" s="159"/>
      <c r="D361" s="159"/>
      <c r="E361" s="159"/>
      <c r="F361" s="159"/>
      <c r="G361" s="159"/>
      <c r="H361" s="160"/>
      <c r="I361" s="50"/>
    </row>
    <row r="362" spans="1:9" s="45" customFormat="1" ht="34.200000000000003" customHeight="1" x14ac:dyDescent="0.35">
      <c r="A362" s="75"/>
      <c r="B362" s="165" t="s">
        <v>176</v>
      </c>
      <c r="C362" s="159"/>
      <c r="D362" s="159"/>
      <c r="E362" s="159"/>
      <c r="F362" s="159"/>
      <c r="G362" s="159"/>
      <c r="H362" s="160"/>
      <c r="I362" s="50"/>
    </row>
    <row r="363" spans="1:9" s="45" customFormat="1" ht="54" customHeight="1" x14ac:dyDescent="0.35">
      <c r="A363" s="71">
        <v>51</v>
      </c>
      <c r="B363" s="70" t="s">
        <v>158</v>
      </c>
      <c r="C363" s="55"/>
      <c r="D363" s="46"/>
      <c r="E363" s="76" t="s">
        <v>34</v>
      </c>
      <c r="F363" s="77">
        <v>1</v>
      </c>
      <c r="G363" s="78"/>
      <c r="H363" s="87">
        <f t="shared" si="2"/>
        <v>0</v>
      </c>
      <c r="I363" s="50"/>
    </row>
    <row r="364" spans="1:9" s="45" customFormat="1" ht="34.200000000000003" customHeight="1" x14ac:dyDescent="0.35">
      <c r="A364" s="71">
        <v>52</v>
      </c>
      <c r="B364" s="70" t="s">
        <v>145</v>
      </c>
      <c r="C364" s="55"/>
      <c r="D364" s="46"/>
      <c r="E364" s="76" t="s">
        <v>34</v>
      </c>
      <c r="F364" s="77">
        <v>1</v>
      </c>
      <c r="G364" s="78"/>
      <c r="H364" s="88">
        <f t="shared" si="2"/>
        <v>0</v>
      </c>
      <c r="I364" s="50"/>
    </row>
    <row r="365" spans="1:9" s="45" customFormat="1" ht="34.200000000000003" customHeight="1" x14ac:dyDescent="0.35">
      <c r="A365" s="73"/>
      <c r="B365" s="69" t="s">
        <v>146</v>
      </c>
      <c r="C365" s="55"/>
      <c r="D365" s="46"/>
      <c r="E365" s="85"/>
      <c r="F365" s="85"/>
      <c r="G365" s="85"/>
      <c r="H365" s="87">
        <f t="shared" si="2"/>
        <v>0</v>
      </c>
      <c r="I365" s="50"/>
    </row>
    <row r="366" spans="1:9" s="45" customFormat="1" ht="34.200000000000003" customHeight="1" x14ac:dyDescent="0.35">
      <c r="A366" s="71">
        <v>53</v>
      </c>
      <c r="B366" s="70" t="s">
        <v>148</v>
      </c>
      <c r="C366" s="55"/>
      <c r="D366" s="46"/>
      <c r="E366" s="76" t="s">
        <v>34</v>
      </c>
      <c r="F366" s="77">
        <v>1</v>
      </c>
      <c r="G366" s="78"/>
      <c r="H366" s="88">
        <f t="shared" si="2"/>
        <v>0</v>
      </c>
      <c r="I366" s="50"/>
    </row>
    <row r="367" spans="1:9" s="45" customFormat="1" ht="34.200000000000003" customHeight="1" x14ac:dyDescent="0.35">
      <c r="A367" s="71">
        <v>54</v>
      </c>
      <c r="B367" s="70" t="s">
        <v>149</v>
      </c>
      <c r="C367" s="55"/>
      <c r="D367" s="46"/>
      <c r="E367" s="76" t="s">
        <v>196</v>
      </c>
      <c r="F367" s="77">
        <v>3</v>
      </c>
      <c r="G367" s="78"/>
      <c r="H367" s="87">
        <f t="shared" si="2"/>
        <v>0</v>
      </c>
      <c r="I367" s="50"/>
    </row>
    <row r="368" spans="1:9" s="45" customFormat="1" ht="34.200000000000003" customHeight="1" thickBot="1" x14ac:dyDescent="0.4">
      <c r="A368" s="71">
        <v>55</v>
      </c>
      <c r="B368" s="70" t="s">
        <v>150</v>
      </c>
      <c r="C368" s="55"/>
      <c r="D368" s="46"/>
      <c r="E368" s="76" t="s">
        <v>196</v>
      </c>
      <c r="F368" s="77">
        <v>3</v>
      </c>
      <c r="G368" s="78"/>
      <c r="H368" s="88">
        <f t="shared" si="2"/>
        <v>0</v>
      </c>
      <c r="I368" s="50"/>
    </row>
    <row r="369" spans="1:9" ht="31.2" customHeight="1" thickBot="1" x14ac:dyDescent="0.45">
      <c r="A369" s="149" t="s">
        <v>199</v>
      </c>
      <c r="B369" s="150"/>
      <c r="C369" s="150"/>
      <c r="D369" s="150"/>
      <c r="E369" s="150"/>
      <c r="F369" s="150"/>
      <c r="G369" s="147">
        <f>SUM(H297:H368)</f>
        <v>0</v>
      </c>
      <c r="H369" s="148"/>
    </row>
    <row r="370" spans="1:9" s="45" customFormat="1" ht="37.799999999999997" customHeight="1" x14ac:dyDescent="0.35">
      <c r="A370" s="71"/>
      <c r="B370" s="161" t="s">
        <v>182</v>
      </c>
      <c r="C370" s="162"/>
      <c r="D370" s="162"/>
      <c r="E370" s="162"/>
      <c r="F370" s="162"/>
      <c r="G370" s="162"/>
      <c r="H370" s="163"/>
      <c r="I370" s="50"/>
    </row>
    <row r="371" spans="1:9" s="45" customFormat="1" ht="34.200000000000003" customHeight="1" x14ac:dyDescent="0.35">
      <c r="A371" s="74"/>
      <c r="B371" s="158" t="s">
        <v>63</v>
      </c>
      <c r="C371" s="159"/>
      <c r="D371" s="159"/>
      <c r="E371" s="159"/>
      <c r="F371" s="159"/>
      <c r="G371" s="159"/>
      <c r="H371" s="160"/>
      <c r="I371" s="50"/>
    </row>
    <row r="372" spans="1:9" s="45" customFormat="1" ht="34.200000000000003" customHeight="1" x14ac:dyDescent="0.35">
      <c r="A372" s="75"/>
      <c r="B372" s="165" t="s">
        <v>183</v>
      </c>
      <c r="C372" s="159"/>
      <c r="D372" s="159"/>
      <c r="E372" s="159"/>
      <c r="F372" s="159"/>
      <c r="G372" s="159"/>
      <c r="H372" s="160"/>
      <c r="I372" s="50"/>
    </row>
    <row r="373" spans="1:9" s="45" customFormat="1" ht="34.200000000000003" customHeight="1" x14ac:dyDescent="0.35">
      <c r="A373" s="71">
        <v>1</v>
      </c>
      <c r="B373" s="70" t="s">
        <v>108</v>
      </c>
      <c r="C373" s="55"/>
      <c r="D373" s="46"/>
      <c r="E373" s="76" t="s">
        <v>34</v>
      </c>
      <c r="F373" s="77">
        <v>1</v>
      </c>
      <c r="G373" s="78"/>
      <c r="H373" s="88">
        <f t="shared" si="2"/>
        <v>0</v>
      </c>
      <c r="I373" s="50"/>
    </row>
    <row r="374" spans="1:9" s="45" customFormat="1" ht="34.200000000000003" customHeight="1" x14ac:dyDescent="0.35">
      <c r="A374" s="72">
        <v>1</v>
      </c>
      <c r="B374" s="70" t="s">
        <v>66</v>
      </c>
      <c r="C374" s="55"/>
      <c r="D374" s="46"/>
      <c r="E374" s="76" t="s">
        <v>187</v>
      </c>
      <c r="F374" s="79">
        <v>1E-4</v>
      </c>
      <c r="G374" s="78"/>
      <c r="H374" s="87">
        <f t="shared" si="2"/>
        <v>0</v>
      </c>
      <c r="I374" s="50"/>
    </row>
    <row r="375" spans="1:9" s="45" customFormat="1" ht="34.200000000000003" customHeight="1" x14ac:dyDescent="0.35">
      <c r="A375" s="71">
        <v>2</v>
      </c>
      <c r="B375" s="70" t="s">
        <v>109</v>
      </c>
      <c r="C375" s="55"/>
      <c r="D375" s="46"/>
      <c r="E375" s="76" t="s">
        <v>34</v>
      </c>
      <c r="F375" s="77">
        <v>1</v>
      </c>
      <c r="G375" s="78"/>
      <c r="H375" s="88">
        <f t="shared" si="2"/>
        <v>0</v>
      </c>
      <c r="I375" s="50"/>
    </row>
    <row r="376" spans="1:9" s="45" customFormat="1" ht="34.200000000000003" customHeight="1" x14ac:dyDescent="0.35">
      <c r="A376" s="72">
        <v>1</v>
      </c>
      <c r="B376" s="70" t="s">
        <v>66</v>
      </c>
      <c r="C376" s="55"/>
      <c r="D376" s="46"/>
      <c r="E376" s="76" t="s">
        <v>187</v>
      </c>
      <c r="F376" s="79">
        <v>1E-4</v>
      </c>
      <c r="G376" s="78"/>
      <c r="H376" s="87">
        <f t="shared" si="2"/>
        <v>0</v>
      </c>
      <c r="I376" s="50"/>
    </row>
    <row r="377" spans="1:9" s="45" customFormat="1" ht="34.200000000000003" customHeight="1" x14ac:dyDescent="0.35">
      <c r="A377" s="71">
        <v>3</v>
      </c>
      <c r="B377" s="70" t="s">
        <v>153</v>
      </c>
      <c r="C377" s="55"/>
      <c r="D377" s="46"/>
      <c r="E377" s="76" t="s">
        <v>34</v>
      </c>
      <c r="F377" s="77">
        <v>1</v>
      </c>
      <c r="G377" s="78"/>
      <c r="H377" s="88">
        <f t="shared" si="2"/>
        <v>0</v>
      </c>
      <c r="I377" s="50"/>
    </row>
    <row r="378" spans="1:9" s="45" customFormat="1" ht="34.200000000000003" customHeight="1" x14ac:dyDescent="0.35">
      <c r="A378" s="71">
        <v>4</v>
      </c>
      <c r="B378" s="70" t="s">
        <v>111</v>
      </c>
      <c r="C378" s="55"/>
      <c r="D378" s="46"/>
      <c r="E378" s="76" t="s">
        <v>34</v>
      </c>
      <c r="F378" s="77">
        <v>2</v>
      </c>
      <c r="G378" s="78"/>
      <c r="H378" s="87">
        <f t="shared" si="2"/>
        <v>0</v>
      </c>
      <c r="I378" s="50"/>
    </row>
    <row r="379" spans="1:9" s="45" customFormat="1" ht="34.200000000000003" customHeight="1" x14ac:dyDescent="0.35">
      <c r="A379" s="71">
        <v>5</v>
      </c>
      <c r="B379" s="70" t="s">
        <v>67</v>
      </c>
      <c r="C379" s="55"/>
      <c r="D379" s="46"/>
      <c r="E379" s="76" t="s">
        <v>188</v>
      </c>
      <c r="F379" s="77">
        <v>1</v>
      </c>
      <c r="G379" s="78"/>
      <c r="H379" s="88">
        <f t="shared" si="2"/>
        <v>0</v>
      </c>
      <c r="I379" s="50"/>
    </row>
    <row r="380" spans="1:9" s="45" customFormat="1" ht="34.200000000000003" customHeight="1" x14ac:dyDescent="0.35">
      <c r="A380" s="71">
        <v>6</v>
      </c>
      <c r="B380" s="70" t="s">
        <v>177</v>
      </c>
      <c r="C380" s="55"/>
      <c r="D380" s="46"/>
      <c r="E380" s="76" t="s">
        <v>34</v>
      </c>
      <c r="F380" s="77">
        <v>1</v>
      </c>
      <c r="G380" s="78"/>
      <c r="H380" s="87">
        <f t="shared" si="2"/>
        <v>0</v>
      </c>
      <c r="I380" s="50"/>
    </row>
    <row r="381" spans="1:9" s="45" customFormat="1" ht="34.200000000000003" customHeight="1" x14ac:dyDescent="0.35">
      <c r="A381" s="71">
        <v>7</v>
      </c>
      <c r="B381" s="70" t="s">
        <v>112</v>
      </c>
      <c r="C381" s="55"/>
      <c r="D381" s="46"/>
      <c r="E381" s="76" t="s">
        <v>34</v>
      </c>
      <c r="F381" s="77">
        <v>2</v>
      </c>
      <c r="G381" s="78"/>
      <c r="H381" s="88">
        <f t="shared" si="2"/>
        <v>0</v>
      </c>
      <c r="I381" s="50"/>
    </row>
    <row r="382" spans="1:9" s="45" customFormat="1" ht="31.2" customHeight="1" x14ac:dyDescent="0.35">
      <c r="A382" s="72">
        <v>1</v>
      </c>
      <c r="B382" s="70" t="s">
        <v>80</v>
      </c>
      <c r="C382" s="55"/>
      <c r="D382" s="46"/>
      <c r="E382" s="76" t="s">
        <v>45</v>
      </c>
      <c r="F382" s="78">
        <v>0.04</v>
      </c>
      <c r="G382" s="78"/>
      <c r="H382" s="87">
        <f t="shared" si="2"/>
        <v>0</v>
      </c>
      <c r="I382" s="50"/>
    </row>
    <row r="383" spans="1:9" s="45" customFormat="1" ht="34.200000000000003" customHeight="1" x14ac:dyDescent="0.35">
      <c r="A383" s="71">
        <v>8</v>
      </c>
      <c r="B383" s="70" t="s">
        <v>113</v>
      </c>
      <c r="C383" s="55"/>
      <c r="E383" s="76" t="s">
        <v>34</v>
      </c>
      <c r="F383" s="77">
        <v>1</v>
      </c>
      <c r="G383" s="78"/>
      <c r="H383" s="88">
        <f t="shared" si="2"/>
        <v>0</v>
      </c>
      <c r="I383" s="50"/>
    </row>
    <row r="384" spans="1:9" s="45" customFormat="1" ht="34.200000000000003" customHeight="1" x14ac:dyDescent="0.35">
      <c r="A384" s="72">
        <v>1</v>
      </c>
      <c r="B384" s="70" t="s">
        <v>114</v>
      </c>
      <c r="C384" s="55"/>
      <c r="D384" s="46"/>
      <c r="E384" s="76" t="s">
        <v>187</v>
      </c>
      <c r="F384" s="80">
        <v>1.0000000000000001E-5</v>
      </c>
      <c r="G384" s="78"/>
      <c r="H384" s="87">
        <f t="shared" si="2"/>
        <v>0</v>
      </c>
      <c r="I384" s="50"/>
    </row>
    <row r="385" spans="1:9" s="45" customFormat="1" ht="34.200000000000003" customHeight="1" x14ac:dyDescent="0.35">
      <c r="A385" s="71">
        <v>9</v>
      </c>
      <c r="B385" s="70" t="s">
        <v>115</v>
      </c>
      <c r="C385" s="55"/>
      <c r="D385" s="46"/>
      <c r="E385" s="76" t="s">
        <v>188</v>
      </c>
      <c r="F385" s="77">
        <v>1</v>
      </c>
      <c r="G385" s="78"/>
      <c r="H385" s="88">
        <f t="shared" si="2"/>
        <v>0</v>
      </c>
      <c r="I385" s="50"/>
    </row>
    <row r="386" spans="1:9" s="45" customFormat="1" ht="34.200000000000003" customHeight="1" x14ac:dyDescent="0.35">
      <c r="A386" s="71">
        <v>10</v>
      </c>
      <c r="B386" s="70" t="s">
        <v>116</v>
      </c>
      <c r="C386" s="55"/>
      <c r="D386" s="46"/>
      <c r="E386" s="76" t="s">
        <v>34</v>
      </c>
      <c r="F386" s="77">
        <v>6</v>
      </c>
      <c r="G386" s="78"/>
      <c r="H386" s="87">
        <f t="shared" si="2"/>
        <v>0</v>
      </c>
      <c r="I386" s="50"/>
    </row>
    <row r="387" spans="1:9" s="45" customFormat="1" ht="34.200000000000003" customHeight="1" x14ac:dyDescent="0.35">
      <c r="A387" s="72">
        <v>1</v>
      </c>
      <c r="B387" s="70" t="s">
        <v>66</v>
      </c>
      <c r="C387" s="55"/>
      <c r="D387" s="46"/>
      <c r="E387" s="76" t="s">
        <v>187</v>
      </c>
      <c r="F387" s="80">
        <v>4.2000000000000002E-4</v>
      </c>
      <c r="G387" s="78"/>
      <c r="H387" s="88">
        <f t="shared" si="2"/>
        <v>0</v>
      </c>
      <c r="I387" s="50"/>
    </row>
    <row r="388" spans="1:9" s="45" customFormat="1" ht="34.200000000000003" customHeight="1" x14ac:dyDescent="0.35">
      <c r="A388" s="72">
        <v>2</v>
      </c>
      <c r="B388" s="70" t="s">
        <v>80</v>
      </c>
      <c r="C388" s="55"/>
      <c r="D388" s="46"/>
      <c r="E388" s="76" t="s">
        <v>45</v>
      </c>
      <c r="F388" s="78">
        <v>0.06</v>
      </c>
      <c r="G388" s="78"/>
      <c r="H388" s="87">
        <f t="shared" si="2"/>
        <v>0</v>
      </c>
      <c r="I388" s="50"/>
    </row>
    <row r="389" spans="1:9" s="45" customFormat="1" ht="34.200000000000003" customHeight="1" x14ac:dyDescent="0.35">
      <c r="A389" s="71">
        <v>11</v>
      </c>
      <c r="B389" s="70" t="s">
        <v>81</v>
      </c>
      <c r="C389" s="55"/>
      <c r="D389" s="46"/>
      <c r="E389" s="76" t="s">
        <v>34</v>
      </c>
      <c r="F389" s="77">
        <v>2</v>
      </c>
      <c r="G389" s="78"/>
      <c r="H389" s="88">
        <f t="shared" si="2"/>
        <v>0</v>
      </c>
      <c r="I389" s="50"/>
    </row>
    <row r="390" spans="1:9" s="45" customFormat="1" ht="34.200000000000003" customHeight="1" x14ac:dyDescent="0.35">
      <c r="A390" s="71">
        <v>12</v>
      </c>
      <c r="B390" s="70" t="s">
        <v>117</v>
      </c>
      <c r="C390" s="55"/>
      <c r="D390" s="46"/>
      <c r="E390" s="76" t="s">
        <v>34</v>
      </c>
      <c r="F390" s="77">
        <v>4</v>
      </c>
      <c r="G390" s="78"/>
      <c r="H390" s="87">
        <f t="shared" si="2"/>
        <v>0</v>
      </c>
      <c r="I390" s="50"/>
    </row>
    <row r="391" spans="1:9" s="45" customFormat="1" ht="34.200000000000003" customHeight="1" x14ac:dyDescent="0.35">
      <c r="A391" s="71">
        <v>13</v>
      </c>
      <c r="B391" s="70" t="s">
        <v>118</v>
      </c>
      <c r="C391" s="55"/>
      <c r="D391" s="46"/>
      <c r="E391" s="76" t="s">
        <v>34</v>
      </c>
      <c r="F391" s="77">
        <v>2</v>
      </c>
      <c r="G391" s="78"/>
      <c r="H391" s="88">
        <f t="shared" si="2"/>
        <v>0</v>
      </c>
      <c r="I391" s="50"/>
    </row>
    <row r="392" spans="1:9" s="45" customFormat="1" ht="34.200000000000003" customHeight="1" x14ac:dyDescent="0.35">
      <c r="A392" s="72">
        <v>1</v>
      </c>
      <c r="B392" s="70" t="s">
        <v>66</v>
      </c>
      <c r="C392" s="55"/>
      <c r="D392" s="46"/>
      <c r="E392" s="76" t="s">
        <v>187</v>
      </c>
      <c r="F392" s="80">
        <v>8.0000000000000007E-5</v>
      </c>
      <c r="G392" s="78"/>
      <c r="H392" s="87">
        <f t="shared" si="2"/>
        <v>0</v>
      </c>
      <c r="I392" s="50"/>
    </row>
    <row r="393" spans="1:9" s="45" customFormat="1" ht="34.200000000000003" customHeight="1" x14ac:dyDescent="0.35">
      <c r="A393" s="71">
        <v>14</v>
      </c>
      <c r="B393" s="70" t="s">
        <v>84</v>
      </c>
      <c r="C393" s="55"/>
      <c r="D393" s="46"/>
      <c r="E393" s="76" t="s">
        <v>34</v>
      </c>
      <c r="F393" s="77">
        <v>2</v>
      </c>
      <c r="G393" s="78"/>
      <c r="H393" s="88">
        <f t="shared" si="2"/>
        <v>0</v>
      </c>
      <c r="I393" s="50"/>
    </row>
    <row r="394" spans="1:9" s="45" customFormat="1" ht="34.200000000000003" customHeight="1" x14ac:dyDescent="0.35">
      <c r="A394" s="71">
        <v>15</v>
      </c>
      <c r="B394" s="70" t="s">
        <v>85</v>
      </c>
      <c r="C394" s="55"/>
      <c r="D394" s="46"/>
      <c r="E394" s="76" t="s">
        <v>190</v>
      </c>
      <c r="F394" s="78">
        <v>0.65</v>
      </c>
      <c r="G394" s="78"/>
      <c r="H394" s="87">
        <f t="shared" ref="H394:H458" si="3">F394*G394</f>
        <v>0</v>
      </c>
      <c r="I394" s="50"/>
    </row>
    <row r="395" spans="1:9" s="45" customFormat="1" ht="34.200000000000003" customHeight="1" x14ac:dyDescent="0.35">
      <c r="A395" s="72">
        <v>1</v>
      </c>
      <c r="B395" s="70" t="s">
        <v>66</v>
      </c>
      <c r="C395" s="55"/>
      <c r="D395" s="46"/>
      <c r="E395" s="76" t="s">
        <v>187</v>
      </c>
      <c r="F395" s="81">
        <v>6.2399999999999999E-4</v>
      </c>
      <c r="G395" s="78"/>
      <c r="H395" s="88">
        <f t="shared" si="3"/>
        <v>0</v>
      </c>
      <c r="I395" s="50"/>
    </row>
    <row r="396" spans="1:9" s="45" customFormat="1" ht="34.200000000000003" customHeight="1" x14ac:dyDescent="0.35">
      <c r="A396" s="71">
        <v>16</v>
      </c>
      <c r="B396" s="70" t="s">
        <v>86</v>
      </c>
      <c r="C396" s="55"/>
      <c r="D396" s="46"/>
      <c r="E396" s="76" t="s">
        <v>35</v>
      </c>
      <c r="F396" s="78">
        <v>65.650000000000006</v>
      </c>
      <c r="G396" s="78"/>
      <c r="H396" s="87">
        <f t="shared" si="3"/>
        <v>0</v>
      </c>
      <c r="I396" s="50"/>
    </row>
    <row r="397" spans="1:9" s="45" customFormat="1" ht="34.200000000000003" customHeight="1" x14ac:dyDescent="0.35">
      <c r="A397" s="71">
        <v>17</v>
      </c>
      <c r="B397" s="70" t="s">
        <v>87</v>
      </c>
      <c r="C397" s="55"/>
      <c r="D397" s="46"/>
      <c r="E397" s="76" t="s">
        <v>34</v>
      </c>
      <c r="F397" s="77">
        <v>138</v>
      </c>
      <c r="G397" s="78"/>
      <c r="H397" s="88">
        <f t="shared" si="3"/>
        <v>0</v>
      </c>
      <c r="I397" s="50"/>
    </row>
    <row r="398" spans="1:9" s="45" customFormat="1" ht="34.200000000000003" customHeight="1" x14ac:dyDescent="0.35">
      <c r="A398" s="71">
        <v>18</v>
      </c>
      <c r="B398" s="70" t="s">
        <v>88</v>
      </c>
      <c r="C398" s="55"/>
      <c r="D398" s="46"/>
      <c r="E398" s="76" t="s">
        <v>34</v>
      </c>
      <c r="F398" s="77">
        <v>138</v>
      </c>
      <c r="G398" s="78"/>
      <c r="H398" s="87">
        <f t="shared" si="3"/>
        <v>0</v>
      </c>
      <c r="I398" s="50"/>
    </row>
    <row r="399" spans="1:9" s="45" customFormat="1" ht="34.200000000000003" customHeight="1" x14ac:dyDescent="0.35">
      <c r="A399" s="71">
        <v>19</v>
      </c>
      <c r="B399" s="70" t="s">
        <v>119</v>
      </c>
      <c r="C399" s="55"/>
      <c r="D399" s="46"/>
      <c r="E399" s="76" t="s">
        <v>190</v>
      </c>
      <c r="F399" s="78">
        <v>0.05</v>
      </c>
      <c r="G399" s="78"/>
      <c r="H399" s="88">
        <f t="shared" si="3"/>
        <v>0</v>
      </c>
      <c r="I399" s="50"/>
    </row>
    <row r="400" spans="1:9" s="45" customFormat="1" ht="34.200000000000003" customHeight="1" x14ac:dyDescent="0.35">
      <c r="A400" s="72">
        <v>1</v>
      </c>
      <c r="B400" s="70" t="s">
        <v>80</v>
      </c>
      <c r="C400" s="55"/>
      <c r="D400" s="46"/>
      <c r="E400" s="76" t="s">
        <v>45</v>
      </c>
      <c r="F400" s="82">
        <v>8.0000000000000002E-3</v>
      </c>
      <c r="G400" s="78"/>
      <c r="H400" s="87">
        <f t="shared" si="3"/>
        <v>0</v>
      </c>
      <c r="I400" s="50"/>
    </row>
    <row r="401" spans="1:9" s="45" customFormat="1" ht="34.200000000000003" customHeight="1" x14ac:dyDescent="0.35">
      <c r="A401" s="71">
        <v>20</v>
      </c>
      <c r="B401" s="70" t="s">
        <v>120</v>
      </c>
      <c r="C401" s="55"/>
      <c r="D401" s="46"/>
      <c r="E401" s="76" t="s">
        <v>35</v>
      </c>
      <c r="F401" s="83">
        <v>5.0999999999999996</v>
      </c>
      <c r="G401" s="78"/>
      <c r="H401" s="88">
        <f t="shared" si="3"/>
        <v>0</v>
      </c>
      <c r="I401" s="50"/>
    </row>
    <row r="402" spans="1:9" s="45" customFormat="1" ht="34.200000000000003" customHeight="1" x14ac:dyDescent="0.35">
      <c r="A402" s="71">
        <v>21</v>
      </c>
      <c r="B402" s="70" t="s">
        <v>89</v>
      </c>
      <c r="C402" s="55"/>
      <c r="D402" s="46"/>
      <c r="E402" s="76" t="s">
        <v>190</v>
      </c>
      <c r="F402" s="78">
        <v>0.55000000000000004</v>
      </c>
      <c r="G402" s="78"/>
      <c r="H402" s="87">
        <f t="shared" si="3"/>
        <v>0</v>
      </c>
      <c r="I402" s="50"/>
    </row>
    <row r="403" spans="1:9" s="45" customFormat="1" ht="34.200000000000003" customHeight="1" x14ac:dyDescent="0.35">
      <c r="A403" s="72">
        <v>1</v>
      </c>
      <c r="B403" s="70" t="s">
        <v>80</v>
      </c>
      <c r="C403" s="55"/>
      <c r="D403" s="46"/>
      <c r="E403" s="76" t="s">
        <v>45</v>
      </c>
      <c r="F403" s="82">
        <v>0.17599999999999999</v>
      </c>
      <c r="G403" s="78"/>
      <c r="H403" s="88">
        <f t="shared" si="3"/>
        <v>0</v>
      </c>
      <c r="I403" s="50"/>
    </row>
    <row r="404" spans="1:9" s="45" customFormat="1" ht="34.200000000000003" customHeight="1" x14ac:dyDescent="0.35">
      <c r="A404" s="71">
        <v>22</v>
      </c>
      <c r="B404" s="70" t="s">
        <v>90</v>
      </c>
      <c r="C404" s="55"/>
      <c r="D404" s="46"/>
      <c r="E404" s="76" t="s">
        <v>35</v>
      </c>
      <c r="F404" s="83">
        <v>56.1</v>
      </c>
      <c r="G404" s="78"/>
      <c r="H404" s="87">
        <f t="shared" si="3"/>
        <v>0</v>
      </c>
      <c r="I404" s="50"/>
    </row>
    <row r="405" spans="1:9" s="45" customFormat="1" ht="34.200000000000003" customHeight="1" x14ac:dyDescent="0.35">
      <c r="A405" s="71">
        <v>23</v>
      </c>
      <c r="B405" s="70" t="s">
        <v>91</v>
      </c>
      <c r="C405" s="55"/>
      <c r="D405" s="46"/>
      <c r="E405" s="76" t="s">
        <v>190</v>
      </c>
      <c r="F405" s="83">
        <v>0.2</v>
      </c>
      <c r="G405" s="78"/>
      <c r="H405" s="88">
        <f t="shared" si="3"/>
        <v>0</v>
      </c>
      <c r="I405" s="50"/>
    </row>
    <row r="406" spans="1:9" s="45" customFormat="1" ht="34.200000000000003" customHeight="1" x14ac:dyDescent="0.35">
      <c r="A406" s="71">
        <v>24</v>
      </c>
      <c r="B406" s="70" t="s">
        <v>178</v>
      </c>
      <c r="C406" s="55"/>
      <c r="D406" s="46"/>
      <c r="E406" s="76" t="s">
        <v>35</v>
      </c>
      <c r="F406" s="83">
        <v>20.399999999999999</v>
      </c>
      <c r="G406" s="78"/>
      <c r="H406" s="87">
        <f t="shared" si="3"/>
        <v>0</v>
      </c>
      <c r="I406" s="50"/>
    </row>
    <row r="407" spans="1:9" s="45" customFormat="1" ht="34.200000000000003" customHeight="1" x14ac:dyDescent="0.35">
      <c r="A407" s="71">
        <v>25</v>
      </c>
      <c r="B407" s="70" t="s">
        <v>179</v>
      </c>
      <c r="C407" s="55"/>
      <c r="D407" s="46"/>
      <c r="E407" s="76" t="s">
        <v>34</v>
      </c>
      <c r="F407" s="77">
        <v>1</v>
      </c>
      <c r="G407" s="78"/>
      <c r="H407" s="88">
        <f t="shared" si="3"/>
        <v>0</v>
      </c>
      <c r="I407" s="50"/>
    </row>
    <row r="408" spans="1:9" s="45" customFormat="1" ht="34.200000000000003" customHeight="1" x14ac:dyDescent="0.35">
      <c r="A408" s="71">
        <v>26</v>
      </c>
      <c r="B408" s="70" t="s">
        <v>180</v>
      </c>
      <c r="C408" s="55"/>
      <c r="D408" s="46"/>
      <c r="E408" s="76" t="s">
        <v>34</v>
      </c>
      <c r="F408" s="77">
        <v>1</v>
      </c>
      <c r="G408" s="78"/>
      <c r="H408" s="87">
        <f t="shared" si="3"/>
        <v>0</v>
      </c>
      <c r="I408" s="50"/>
    </row>
    <row r="409" spans="1:9" s="45" customFormat="1" ht="34.200000000000003" customHeight="1" x14ac:dyDescent="0.35">
      <c r="A409" s="71">
        <v>27</v>
      </c>
      <c r="B409" s="70" t="s">
        <v>181</v>
      </c>
      <c r="C409" s="55"/>
      <c r="D409" s="46"/>
      <c r="E409" s="76" t="s">
        <v>34</v>
      </c>
      <c r="F409" s="77">
        <v>20</v>
      </c>
      <c r="G409" s="78"/>
      <c r="H409" s="88">
        <f t="shared" si="3"/>
        <v>0</v>
      </c>
      <c r="I409" s="50"/>
    </row>
    <row r="410" spans="1:9" s="45" customFormat="1" ht="34.200000000000003" customHeight="1" x14ac:dyDescent="0.35">
      <c r="A410" s="71">
        <v>28</v>
      </c>
      <c r="B410" s="70" t="s">
        <v>96</v>
      </c>
      <c r="C410" s="55"/>
      <c r="D410" s="46"/>
      <c r="E410" s="76" t="s">
        <v>34</v>
      </c>
      <c r="F410" s="77">
        <v>1</v>
      </c>
      <c r="G410" s="78"/>
      <c r="H410" s="87">
        <f t="shared" si="3"/>
        <v>0</v>
      </c>
      <c r="I410" s="50"/>
    </row>
    <row r="411" spans="1:9" s="45" customFormat="1" ht="34.200000000000003" customHeight="1" x14ac:dyDescent="0.35">
      <c r="A411" s="71">
        <v>29</v>
      </c>
      <c r="B411" s="70" t="s">
        <v>97</v>
      </c>
      <c r="C411" s="55"/>
      <c r="D411" s="46"/>
      <c r="E411" s="76" t="s">
        <v>191</v>
      </c>
      <c r="F411" s="83">
        <v>0.1</v>
      </c>
      <c r="G411" s="78"/>
      <c r="H411" s="88">
        <f t="shared" si="3"/>
        <v>0</v>
      </c>
      <c r="I411" s="50"/>
    </row>
    <row r="412" spans="1:9" s="45" customFormat="1" ht="34.200000000000003" customHeight="1" x14ac:dyDescent="0.35">
      <c r="A412" s="71">
        <v>30</v>
      </c>
      <c r="B412" s="70" t="s">
        <v>98</v>
      </c>
      <c r="C412" s="55"/>
      <c r="D412" s="46"/>
      <c r="E412" s="76" t="s">
        <v>35</v>
      </c>
      <c r="F412" s="83">
        <v>10.1</v>
      </c>
      <c r="G412" s="78"/>
      <c r="H412" s="87">
        <f t="shared" si="3"/>
        <v>0</v>
      </c>
      <c r="I412" s="50"/>
    </row>
    <row r="413" spans="1:9" s="45" customFormat="1" ht="34.200000000000003" customHeight="1" x14ac:dyDescent="0.35">
      <c r="A413" s="71">
        <v>31</v>
      </c>
      <c r="B413" s="70" t="s">
        <v>99</v>
      </c>
      <c r="C413" s="55"/>
      <c r="D413" s="46"/>
      <c r="E413" s="76" t="s">
        <v>191</v>
      </c>
      <c r="F413" s="83">
        <v>0.1</v>
      </c>
      <c r="G413" s="78"/>
      <c r="H413" s="88">
        <f t="shared" si="3"/>
        <v>0</v>
      </c>
      <c r="I413" s="50"/>
    </row>
    <row r="414" spans="1:9" s="45" customFormat="1" ht="34.200000000000003" customHeight="1" x14ac:dyDescent="0.35">
      <c r="A414" s="71">
        <v>32</v>
      </c>
      <c r="B414" s="70" t="s">
        <v>100</v>
      </c>
      <c r="C414" s="55"/>
      <c r="D414" s="46"/>
      <c r="E414" s="76" t="s">
        <v>35</v>
      </c>
      <c r="F414" s="83">
        <v>10.3</v>
      </c>
      <c r="G414" s="78"/>
      <c r="H414" s="87">
        <f t="shared" si="3"/>
        <v>0</v>
      </c>
      <c r="I414" s="50"/>
    </row>
    <row r="415" spans="1:9" s="45" customFormat="1" ht="34.200000000000003" customHeight="1" x14ac:dyDescent="0.35">
      <c r="A415" s="71">
        <v>33</v>
      </c>
      <c r="B415" s="70" t="s">
        <v>124</v>
      </c>
      <c r="C415" s="55"/>
      <c r="D415" s="46"/>
      <c r="E415" s="76" t="s">
        <v>193</v>
      </c>
      <c r="F415" s="77">
        <v>2</v>
      </c>
      <c r="G415" s="78"/>
      <c r="H415" s="88">
        <f t="shared" si="3"/>
        <v>0</v>
      </c>
      <c r="I415" s="50"/>
    </row>
    <row r="416" spans="1:9" s="45" customFormat="1" ht="34.200000000000003" customHeight="1" x14ac:dyDescent="0.35">
      <c r="A416" s="71"/>
      <c r="B416" s="165" t="s">
        <v>125</v>
      </c>
      <c r="C416" s="159"/>
      <c r="D416" s="159"/>
      <c r="E416" s="159"/>
      <c r="F416" s="159"/>
      <c r="G416" s="159"/>
      <c r="H416" s="160"/>
      <c r="I416" s="50"/>
    </row>
    <row r="417" spans="1:9" s="45" customFormat="1" ht="34.200000000000003" customHeight="1" x14ac:dyDescent="0.35">
      <c r="A417" s="71">
        <v>34</v>
      </c>
      <c r="B417" s="70" t="s">
        <v>126</v>
      </c>
      <c r="C417" s="55"/>
      <c r="D417" s="46"/>
      <c r="E417" s="76" t="s">
        <v>194</v>
      </c>
      <c r="F417" s="77">
        <v>1</v>
      </c>
      <c r="G417" s="78"/>
      <c r="H417" s="88">
        <f t="shared" si="3"/>
        <v>0</v>
      </c>
      <c r="I417" s="50"/>
    </row>
    <row r="418" spans="1:9" s="45" customFormat="1" ht="34.200000000000003" customHeight="1" x14ac:dyDescent="0.35">
      <c r="A418" s="71">
        <v>35</v>
      </c>
      <c r="B418" s="70" t="s">
        <v>127</v>
      </c>
      <c r="C418" s="55"/>
      <c r="D418" s="46"/>
      <c r="E418" s="76" t="s">
        <v>34</v>
      </c>
      <c r="F418" s="77">
        <v>1</v>
      </c>
      <c r="G418" s="78"/>
      <c r="H418" s="87">
        <f t="shared" si="3"/>
        <v>0</v>
      </c>
      <c r="I418" s="50"/>
    </row>
    <row r="419" spans="1:9" s="45" customFormat="1" ht="34.200000000000003" customHeight="1" x14ac:dyDescent="0.35">
      <c r="A419" s="71">
        <v>36</v>
      </c>
      <c r="B419" s="70" t="s">
        <v>128</v>
      </c>
      <c r="C419" s="55"/>
      <c r="D419" s="46"/>
      <c r="E419" s="76" t="s">
        <v>190</v>
      </c>
      <c r="F419" s="78">
        <v>0.08</v>
      </c>
      <c r="G419" s="78"/>
      <c r="H419" s="88">
        <f t="shared" si="3"/>
        <v>0</v>
      </c>
      <c r="I419" s="50"/>
    </row>
    <row r="420" spans="1:9" s="45" customFormat="1" ht="34.200000000000003" customHeight="1" x14ac:dyDescent="0.35">
      <c r="A420" s="72">
        <v>1</v>
      </c>
      <c r="B420" s="70" t="s">
        <v>66</v>
      </c>
      <c r="C420" s="55"/>
      <c r="D420" s="46"/>
      <c r="E420" s="76" t="s">
        <v>187</v>
      </c>
      <c r="F420" s="81">
        <v>7.2000000000000002E-5</v>
      </c>
      <c r="G420" s="78"/>
      <c r="H420" s="87">
        <f t="shared" si="3"/>
        <v>0</v>
      </c>
      <c r="I420" s="50"/>
    </row>
    <row r="421" spans="1:9" s="45" customFormat="1" ht="34.200000000000003" customHeight="1" x14ac:dyDescent="0.35">
      <c r="A421" s="71">
        <v>37</v>
      </c>
      <c r="B421" s="70" t="s">
        <v>129</v>
      </c>
      <c r="C421" s="55"/>
      <c r="D421" s="46"/>
      <c r="E421" s="76" t="s">
        <v>35</v>
      </c>
      <c r="F421" s="77">
        <v>8</v>
      </c>
      <c r="G421" s="78"/>
      <c r="H421" s="88">
        <f t="shared" si="3"/>
        <v>0</v>
      </c>
      <c r="I421" s="50"/>
    </row>
    <row r="422" spans="1:9" s="45" customFormat="1" ht="34.200000000000003" customHeight="1" x14ac:dyDescent="0.35">
      <c r="A422" s="71">
        <v>38</v>
      </c>
      <c r="B422" s="70" t="s">
        <v>130</v>
      </c>
      <c r="C422" s="55"/>
      <c r="D422" s="46"/>
      <c r="E422" s="76" t="s">
        <v>34</v>
      </c>
      <c r="F422" s="77">
        <v>6</v>
      </c>
      <c r="G422" s="78"/>
      <c r="H422" s="87">
        <f t="shared" si="3"/>
        <v>0</v>
      </c>
      <c r="I422" s="50"/>
    </row>
    <row r="423" spans="1:9" s="45" customFormat="1" ht="34.200000000000003" customHeight="1" x14ac:dyDescent="0.35">
      <c r="A423" s="71">
        <v>39</v>
      </c>
      <c r="B423" s="70" t="s">
        <v>156</v>
      </c>
      <c r="C423" s="55"/>
      <c r="D423" s="46"/>
      <c r="E423" s="76" t="s">
        <v>34</v>
      </c>
      <c r="F423" s="77">
        <v>8</v>
      </c>
      <c r="G423" s="78"/>
      <c r="H423" s="88">
        <f t="shared" si="3"/>
        <v>0</v>
      </c>
      <c r="I423" s="50"/>
    </row>
    <row r="424" spans="1:9" s="45" customFormat="1" ht="34.200000000000003" customHeight="1" x14ac:dyDescent="0.35">
      <c r="A424" s="71">
        <v>40</v>
      </c>
      <c r="B424" s="70" t="s">
        <v>132</v>
      </c>
      <c r="C424" s="55"/>
      <c r="D424" s="46"/>
      <c r="E424" s="76" t="s">
        <v>34</v>
      </c>
      <c r="F424" s="77">
        <v>6</v>
      </c>
      <c r="G424" s="78"/>
      <c r="H424" s="87">
        <f t="shared" si="3"/>
        <v>0</v>
      </c>
      <c r="I424" s="50"/>
    </row>
    <row r="425" spans="1:9" s="45" customFormat="1" ht="34.200000000000003" customHeight="1" x14ac:dyDescent="0.35">
      <c r="A425" s="71">
        <v>41</v>
      </c>
      <c r="B425" s="70" t="s">
        <v>133</v>
      </c>
      <c r="C425" s="55"/>
      <c r="D425" s="46"/>
      <c r="E425" s="76" t="s">
        <v>34</v>
      </c>
      <c r="F425" s="77">
        <v>1</v>
      </c>
      <c r="G425" s="78"/>
      <c r="H425" s="88">
        <f t="shared" si="3"/>
        <v>0</v>
      </c>
      <c r="I425" s="50"/>
    </row>
    <row r="426" spans="1:9" s="45" customFormat="1" ht="34.200000000000003" customHeight="1" x14ac:dyDescent="0.35">
      <c r="A426" s="71">
        <v>42</v>
      </c>
      <c r="B426" s="70" t="s">
        <v>134</v>
      </c>
      <c r="C426" s="55"/>
      <c r="D426" s="46"/>
      <c r="E426" s="76" t="s">
        <v>34</v>
      </c>
      <c r="F426" s="77">
        <v>1</v>
      </c>
      <c r="G426" s="78"/>
      <c r="H426" s="87">
        <f t="shared" si="3"/>
        <v>0</v>
      </c>
      <c r="I426" s="50"/>
    </row>
    <row r="427" spans="1:9" s="45" customFormat="1" ht="34.200000000000003" customHeight="1" x14ac:dyDescent="0.35">
      <c r="A427" s="71">
        <v>43</v>
      </c>
      <c r="B427" s="70" t="s">
        <v>138</v>
      </c>
      <c r="C427" s="55"/>
      <c r="D427" s="46"/>
      <c r="E427" s="76" t="s">
        <v>34</v>
      </c>
      <c r="F427" s="77">
        <v>1</v>
      </c>
      <c r="G427" s="78"/>
      <c r="H427" s="88">
        <f t="shared" si="3"/>
        <v>0</v>
      </c>
      <c r="I427" s="50"/>
    </row>
    <row r="428" spans="1:9" s="45" customFormat="1" ht="34.200000000000003" customHeight="1" x14ac:dyDescent="0.35">
      <c r="A428" s="71">
        <v>44</v>
      </c>
      <c r="B428" s="70" t="s">
        <v>136</v>
      </c>
      <c r="C428" s="55"/>
      <c r="D428" s="46"/>
      <c r="E428" s="76" t="s">
        <v>190</v>
      </c>
      <c r="F428" s="83">
        <v>0.1</v>
      </c>
      <c r="G428" s="78"/>
      <c r="H428" s="87">
        <f t="shared" si="3"/>
        <v>0</v>
      </c>
      <c r="I428" s="50"/>
    </row>
    <row r="429" spans="1:9" s="45" customFormat="1" ht="34.200000000000003" customHeight="1" x14ac:dyDescent="0.35">
      <c r="A429" s="72">
        <v>1</v>
      </c>
      <c r="B429" s="70" t="s">
        <v>66</v>
      </c>
      <c r="C429" s="55"/>
      <c r="D429" s="46"/>
      <c r="E429" s="76" t="s">
        <v>187</v>
      </c>
      <c r="F429" s="81">
        <v>5.5000000000000002E-5</v>
      </c>
      <c r="G429" s="78"/>
      <c r="H429" s="88">
        <f t="shared" si="3"/>
        <v>0</v>
      </c>
      <c r="I429" s="50"/>
    </row>
    <row r="430" spans="1:9" s="45" customFormat="1" ht="34.200000000000003" customHeight="1" x14ac:dyDescent="0.35">
      <c r="A430" s="71">
        <v>45</v>
      </c>
      <c r="B430" s="70" t="s">
        <v>137</v>
      </c>
      <c r="C430" s="55"/>
      <c r="D430" s="46"/>
      <c r="E430" s="76" t="s">
        <v>35</v>
      </c>
      <c r="F430" s="77">
        <v>10</v>
      </c>
      <c r="G430" s="78"/>
      <c r="H430" s="87">
        <f t="shared" si="3"/>
        <v>0</v>
      </c>
      <c r="I430" s="50"/>
    </row>
    <row r="431" spans="1:9" s="45" customFormat="1" ht="34.200000000000003" customHeight="1" x14ac:dyDescent="0.35">
      <c r="A431" s="71">
        <v>46</v>
      </c>
      <c r="B431" s="70" t="s">
        <v>184</v>
      </c>
      <c r="C431" s="55"/>
      <c r="D431" s="46"/>
      <c r="E431" s="76" t="s">
        <v>34</v>
      </c>
      <c r="F431" s="77">
        <v>3</v>
      </c>
      <c r="G431" s="78"/>
      <c r="H431" s="88">
        <f t="shared" si="3"/>
        <v>0</v>
      </c>
      <c r="I431" s="50"/>
    </row>
    <row r="432" spans="1:9" s="45" customFormat="1" ht="34.200000000000003" customHeight="1" x14ac:dyDescent="0.35">
      <c r="A432" s="71">
        <v>47</v>
      </c>
      <c r="B432" s="70" t="s">
        <v>139</v>
      </c>
      <c r="C432" s="55"/>
      <c r="D432" s="46"/>
      <c r="E432" s="76" t="s">
        <v>195</v>
      </c>
      <c r="F432" s="83">
        <v>0.3</v>
      </c>
      <c r="G432" s="78"/>
      <c r="H432" s="87">
        <f t="shared" si="3"/>
        <v>0</v>
      </c>
      <c r="I432" s="50"/>
    </row>
    <row r="433" spans="1:9" s="45" customFormat="1" ht="42" customHeight="1" x14ac:dyDescent="0.35">
      <c r="A433" s="72">
        <v>1</v>
      </c>
      <c r="B433" s="70" t="s">
        <v>66</v>
      </c>
      <c r="C433" s="55"/>
      <c r="D433" s="46"/>
      <c r="E433" s="76" t="s">
        <v>187</v>
      </c>
      <c r="F433" s="81">
        <v>2.34E-4</v>
      </c>
      <c r="G433" s="78"/>
      <c r="H433" s="88">
        <f t="shared" si="3"/>
        <v>0</v>
      </c>
      <c r="I433" s="50"/>
    </row>
    <row r="434" spans="1:9" s="45" customFormat="1" ht="34.200000000000003" customHeight="1" x14ac:dyDescent="0.35">
      <c r="A434" s="71">
        <v>48</v>
      </c>
      <c r="B434" s="70" t="s">
        <v>140</v>
      </c>
      <c r="C434" s="55"/>
      <c r="D434" s="46"/>
      <c r="E434" s="76" t="s">
        <v>34</v>
      </c>
      <c r="F434" s="77">
        <v>3</v>
      </c>
      <c r="G434" s="78"/>
      <c r="H434" s="87">
        <f t="shared" si="3"/>
        <v>0</v>
      </c>
      <c r="I434" s="50"/>
    </row>
    <row r="435" spans="1:9" s="45" customFormat="1" ht="34.200000000000003" customHeight="1" x14ac:dyDescent="0.35">
      <c r="A435" s="71">
        <v>49</v>
      </c>
      <c r="B435" s="70" t="s">
        <v>141</v>
      </c>
      <c r="C435" s="55"/>
      <c r="D435" s="46"/>
      <c r="E435" s="76" t="s">
        <v>34</v>
      </c>
      <c r="F435" s="77">
        <v>10</v>
      </c>
      <c r="G435" s="78"/>
      <c r="H435" s="88">
        <f t="shared" si="3"/>
        <v>0</v>
      </c>
      <c r="I435" s="50"/>
    </row>
    <row r="436" spans="1:9" s="45" customFormat="1" ht="34.200000000000003" customHeight="1" x14ac:dyDescent="0.35">
      <c r="A436" s="73"/>
      <c r="B436" s="158" t="s">
        <v>142</v>
      </c>
      <c r="C436" s="159"/>
      <c r="D436" s="159"/>
      <c r="E436" s="159"/>
      <c r="F436" s="159"/>
      <c r="G436" s="159"/>
      <c r="H436" s="160"/>
      <c r="I436" s="50"/>
    </row>
    <row r="437" spans="1:9" s="45" customFormat="1" ht="34.200000000000003" customHeight="1" x14ac:dyDescent="0.35">
      <c r="A437" s="75"/>
      <c r="B437" s="165" t="s">
        <v>183</v>
      </c>
      <c r="C437" s="159"/>
      <c r="D437" s="159"/>
      <c r="E437" s="159"/>
      <c r="F437" s="159"/>
      <c r="G437" s="159"/>
      <c r="H437" s="160"/>
      <c r="I437" s="50"/>
    </row>
    <row r="438" spans="1:9" s="45" customFormat="1" ht="34.200000000000003" customHeight="1" x14ac:dyDescent="0.35">
      <c r="A438" s="71">
        <v>50</v>
      </c>
      <c r="B438" s="70" t="s">
        <v>158</v>
      </c>
      <c r="C438" s="55"/>
      <c r="D438" s="46"/>
      <c r="E438" s="76" t="s">
        <v>34</v>
      </c>
      <c r="F438" s="77">
        <v>1</v>
      </c>
      <c r="G438" s="78"/>
      <c r="H438" s="87">
        <f t="shared" si="3"/>
        <v>0</v>
      </c>
      <c r="I438" s="50"/>
    </row>
    <row r="439" spans="1:9" s="45" customFormat="1" ht="20.399999999999999" x14ac:dyDescent="0.35">
      <c r="A439" s="71">
        <v>51</v>
      </c>
      <c r="B439" s="70" t="s">
        <v>145</v>
      </c>
      <c r="C439" s="55"/>
      <c r="D439" s="46"/>
      <c r="E439" s="76" t="s">
        <v>34</v>
      </c>
      <c r="F439" s="77">
        <v>1</v>
      </c>
      <c r="G439" s="78"/>
      <c r="H439" s="88">
        <f t="shared" si="3"/>
        <v>0</v>
      </c>
      <c r="I439" s="50"/>
    </row>
    <row r="440" spans="1:9" s="45" customFormat="1" ht="20.399999999999999" x14ac:dyDescent="0.35">
      <c r="A440" s="73"/>
      <c r="B440" s="69" t="s">
        <v>146</v>
      </c>
      <c r="C440" s="55"/>
      <c r="D440" s="46"/>
      <c r="E440" s="85"/>
      <c r="F440" s="85"/>
      <c r="G440" s="85"/>
      <c r="H440" s="87">
        <f t="shared" si="3"/>
        <v>0</v>
      </c>
      <c r="I440" s="50"/>
    </row>
    <row r="441" spans="1:9" s="45" customFormat="1" ht="20.399999999999999" x14ac:dyDescent="0.35">
      <c r="A441" s="71">
        <v>52</v>
      </c>
      <c r="B441" s="70" t="s">
        <v>148</v>
      </c>
      <c r="C441" s="55"/>
      <c r="D441" s="46"/>
      <c r="E441" s="76" t="s">
        <v>34</v>
      </c>
      <c r="F441" s="77">
        <v>1</v>
      </c>
      <c r="G441" s="78"/>
      <c r="H441" s="88">
        <f t="shared" si="3"/>
        <v>0</v>
      </c>
      <c r="I441" s="50"/>
    </row>
    <row r="442" spans="1:9" s="45" customFormat="1" ht="20.399999999999999" x14ac:dyDescent="0.35">
      <c r="A442" s="71">
        <v>53</v>
      </c>
      <c r="B442" s="70" t="s">
        <v>149</v>
      </c>
      <c r="C442" s="55"/>
      <c r="D442" s="46"/>
      <c r="E442" s="76" t="s">
        <v>196</v>
      </c>
      <c r="F442" s="77">
        <v>3</v>
      </c>
      <c r="G442" s="78"/>
      <c r="H442" s="87">
        <f t="shared" si="3"/>
        <v>0</v>
      </c>
      <c r="I442" s="50"/>
    </row>
    <row r="443" spans="1:9" s="45" customFormat="1" ht="34.200000000000003" customHeight="1" thickBot="1" x14ac:dyDescent="0.4">
      <c r="A443" s="71">
        <v>54</v>
      </c>
      <c r="B443" s="70" t="s">
        <v>150</v>
      </c>
      <c r="C443" s="55"/>
      <c r="D443" s="46"/>
      <c r="E443" s="76" t="s">
        <v>196</v>
      </c>
      <c r="F443" s="77">
        <v>3</v>
      </c>
      <c r="G443" s="78"/>
      <c r="H443" s="88">
        <f t="shared" si="3"/>
        <v>0</v>
      </c>
      <c r="I443" s="50"/>
    </row>
    <row r="444" spans="1:9" ht="31.2" customHeight="1" thickBot="1" x14ac:dyDescent="0.45">
      <c r="A444" s="149" t="s">
        <v>198</v>
      </c>
      <c r="B444" s="150"/>
      <c r="C444" s="150"/>
      <c r="D444" s="150"/>
      <c r="E444" s="150"/>
      <c r="F444" s="150"/>
      <c r="G444" s="147">
        <f>SUM(H373:H443)</f>
        <v>0</v>
      </c>
      <c r="H444" s="148"/>
    </row>
    <row r="445" spans="1:9" s="45" customFormat="1" ht="34.200000000000003" customHeight="1" x14ac:dyDescent="0.35">
      <c r="A445" s="71"/>
      <c r="B445" s="161" t="s">
        <v>185</v>
      </c>
      <c r="C445" s="162"/>
      <c r="D445" s="162"/>
      <c r="E445" s="162"/>
      <c r="F445" s="162"/>
      <c r="G445" s="162"/>
      <c r="H445" s="163"/>
      <c r="I445" s="50"/>
    </row>
    <row r="446" spans="1:9" s="45" customFormat="1" ht="36.6" customHeight="1" x14ac:dyDescent="0.35">
      <c r="A446" s="74"/>
      <c r="B446" s="158" t="s">
        <v>63</v>
      </c>
      <c r="C446" s="159"/>
      <c r="D446" s="159"/>
      <c r="E446" s="159"/>
      <c r="F446" s="159"/>
      <c r="G446" s="159"/>
      <c r="H446" s="160"/>
      <c r="I446" s="50"/>
    </row>
    <row r="447" spans="1:9" s="45" customFormat="1" ht="34.200000000000003" customHeight="1" x14ac:dyDescent="0.35">
      <c r="A447" s="75"/>
      <c r="B447" s="165" t="s">
        <v>186</v>
      </c>
      <c r="C447" s="159"/>
      <c r="D447" s="159"/>
      <c r="E447" s="159"/>
      <c r="F447" s="159"/>
      <c r="G447" s="159"/>
      <c r="H447" s="160"/>
      <c r="I447" s="50"/>
    </row>
    <row r="448" spans="1:9" s="45" customFormat="1" ht="42.6" customHeight="1" x14ac:dyDescent="0.35">
      <c r="A448" s="71">
        <v>1</v>
      </c>
      <c r="B448" s="70" t="s">
        <v>108</v>
      </c>
      <c r="C448" s="55"/>
      <c r="D448" s="46"/>
      <c r="E448" s="76" t="s">
        <v>34</v>
      </c>
      <c r="F448" s="77">
        <v>1</v>
      </c>
      <c r="G448" s="78"/>
      <c r="H448" s="88">
        <f t="shared" si="3"/>
        <v>0</v>
      </c>
      <c r="I448" s="50"/>
    </row>
    <row r="449" spans="1:9" s="45" customFormat="1" ht="45" customHeight="1" x14ac:dyDescent="0.35">
      <c r="A449" s="71">
        <v>2</v>
      </c>
      <c r="B449" s="70" t="s">
        <v>109</v>
      </c>
      <c r="C449" s="55"/>
      <c r="D449" s="46"/>
      <c r="E449" s="76" t="s">
        <v>34</v>
      </c>
      <c r="F449" s="77">
        <v>1</v>
      </c>
      <c r="G449" s="78"/>
      <c r="H449" s="87">
        <f t="shared" si="3"/>
        <v>0</v>
      </c>
      <c r="I449" s="50"/>
    </row>
    <row r="450" spans="1:9" s="45" customFormat="1" ht="40.799999999999997" customHeight="1" x14ac:dyDescent="0.35">
      <c r="A450" s="71">
        <v>3</v>
      </c>
      <c r="B450" s="70" t="s">
        <v>153</v>
      </c>
      <c r="C450" s="55"/>
      <c r="D450" s="46"/>
      <c r="E450" s="76" t="s">
        <v>34</v>
      </c>
      <c r="F450" s="77">
        <v>1</v>
      </c>
      <c r="G450" s="78"/>
      <c r="H450" s="88">
        <f t="shared" si="3"/>
        <v>0</v>
      </c>
      <c r="I450" s="50"/>
    </row>
    <row r="451" spans="1:9" s="45" customFormat="1" ht="37.200000000000003" customHeight="1" x14ac:dyDescent="0.35">
      <c r="A451" s="71">
        <v>4</v>
      </c>
      <c r="B451" s="70" t="s">
        <v>111</v>
      </c>
      <c r="C451" s="55"/>
      <c r="D451" s="46"/>
      <c r="E451" s="76" t="s">
        <v>34</v>
      </c>
      <c r="F451" s="77">
        <v>4</v>
      </c>
      <c r="G451" s="78"/>
      <c r="H451" s="87">
        <f t="shared" si="3"/>
        <v>0</v>
      </c>
      <c r="I451" s="50"/>
    </row>
    <row r="452" spans="1:9" s="45" customFormat="1" ht="20.399999999999999" x14ac:dyDescent="0.35">
      <c r="A452" s="71">
        <v>5</v>
      </c>
      <c r="B452" s="70" t="s">
        <v>67</v>
      </c>
      <c r="C452" s="56"/>
      <c r="D452" s="46"/>
      <c r="E452" s="76" t="s">
        <v>188</v>
      </c>
      <c r="F452" s="77">
        <v>1</v>
      </c>
      <c r="G452" s="78"/>
      <c r="H452" s="88">
        <f t="shared" si="3"/>
        <v>0</v>
      </c>
      <c r="I452" s="51"/>
    </row>
    <row r="453" spans="1:9" s="45" customFormat="1" ht="31.8" customHeight="1" x14ac:dyDescent="0.35">
      <c r="A453" s="71">
        <v>6</v>
      </c>
      <c r="B453" s="70" t="s">
        <v>177</v>
      </c>
      <c r="C453" s="56"/>
      <c r="D453" s="46"/>
      <c r="E453" s="76" t="s">
        <v>34</v>
      </c>
      <c r="F453" s="77">
        <v>1</v>
      </c>
      <c r="G453" s="78"/>
      <c r="H453" s="87">
        <f t="shared" si="3"/>
        <v>0</v>
      </c>
      <c r="I453" s="51"/>
    </row>
    <row r="454" spans="1:9" s="45" customFormat="1" ht="31.8" customHeight="1" x14ac:dyDescent="0.35">
      <c r="A454" s="71">
        <v>7</v>
      </c>
      <c r="B454" s="70" t="s">
        <v>112</v>
      </c>
      <c r="C454" s="56"/>
      <c r="D454" s="46"/>
      <c r="E454" s="76" t="s">
        <v>34</v>
      </c>
      <c r="F454" s="77">
        <v>2</v>
      </c>
      <c r="G454" s="78"/>
      <c r="H454" s="88">
        <f t="shared" si="3"/>
        <v>0</v>
      </c>
      <c r="I454" s="51"/>
    </row>
    <row r="455" spans="1:9" s="45" customFormat="1" ht="31.8" customHeight="1" x14ac:dyDescent="0.35">
      <c r="A455" s="72">
        <v>1</v>
      </c>
      <c r="B455" s="70" t="s">
        <v>80</v>
      </c>
      <c r="C455" s="56"/>
      <c r="D455" s="46"/>
      <c r="E455" s="76" t="s">
        <v>45</v>
      </c>
      <c r="F455" s="78">
        <v>0.04</v>
      </c>
      <c r="G455" s="78"/>
      <c r="H455" s="87">
        <f t="shared" si="3"/>
        <v>0</v>
      </c>
      <c r="I455" s="51"/>
    </row>
    <row r="456" spans="1:9" s="45" customFormat="1" ht="31.8" customHeight="1" x14ac:dyDescent="0.35">
      <c r="A456" s="71">
        <v>8</v>
      </c>
      <c r="B456" s="70" t="s">
        <v>113</v>
      </c>
      <c r="C456" s="56"/>
      <c r="D456" s="46"/>
      <c r="E456" s="76" t="s">
        <v>34</v>
      </c>
      <c r="F456" s="77">
        <v>1</v>
      </c>
      <c r="G456" s="78"/>
      <c r="H456" s="88">
        <f t="shared" si="3"/>
        <v>0</v>
      </c>
      <c r="I456" s="51"/>
    </row>
    <row r="457" spans="1:9" s="45" customFormat="1" ht="31.8" customHeight="1" x14ac:dyDescent="0.35">
      <c r="A457" s="72">
        <v>1</v>
      </c>
      <c r="B457" s="70" t="s">
        <v>114</v>
      </c>
      <c r="C457" s="56"/>
      <c r="D457" s="46"/>
      <c r="E457" s="76" t="s">
        <v>187</v>
      </c>
      <c r="F457" s="80">
        <v>1.0000000000000001E-5</v>
      </c>
      <c r="G457" s="78"/>
      <c r="H457" s="87">
        <f t="shared" si="3"/>
        <v>0</v>
      </c>
      <c r="I457" s="51"/>
    </row>
    <row r="458" spans="1:9" s="45" customFormat="1" ht="32.4" customHeight="1" x14ac:dyDescent="0.35">
      <c r="A458" s="71">
        <v>9</v>
      </c>
      <c r="B458" s="70" t="s">
        <v>115</v>
      </c>
      <c r="C458" s="56"/>
      <c r="D458" s="46"/>
      <c r="E458" s="76" t="s">
        <v>188</v>
      </c>
      <c r="F458" s="77">
        <v>1</v>
      </c>
      <c r="G458" s="78"/>
      <c r="H458" s="88">
        <f t="shared" si="3"/>
        <v>0</v>
      </c>
      <c r="I458" s="51"/>
    </row>
    <row r="459" spans="1:9" s="45" customFormat="1" ht="31.8" customHeight="1" x14ac:dyDescent="0.35">
      <c r="A459" s="71">
        <v>10</v>
      </c>
      <c r="B459" s="70" t="s">
        <v>116</v>
      </c>
      <c r="C459" s="56"/>
      <c r="D459" s="46"/>
      <c r="E459" s="76" t="s">
        <v>34</v>
      </c>
      <c r="F459" s="77">
        <v>6</v>
      </c>
      <c r="G459" s="78"/>
      <c r="H459" s="87">
        <f t="shared" ref="H459:H510" si="4">F459*G459</f>
        <v>0</v>
      </c>
      <c r="I459" s="51"/>
    </row>
    <row r="460" spans="1:9" s="45" customFormat="1" ht="42.6" customHeight="1" x14ac:dyDescent="0.35">
      <c r="A460" s="72">
        <v>1</v>
      </c>
      <c r="B460" s="70" t="s">
        <v>80</v>
      </c>
      <c r="C460" s="56"/>
      <c r="D460" s="46"/>
      <c r="E460" s="76" t="s">
        <v>45</v>
      </c>
      <c r="F460" s="78">
        <v>0.06</v>
      </c>
      <c r="G460" s="78"/>
      <c r="H460" s="88">
        <f t="shared" si="4"/>
        <v>0</v>
      </c>
      <c r="I460" s="51"/>
    </row>
    <row r="461" spans="1:9" s="45" customFormat="1" ht="31.8" customHeight="1" x14ac:dyDescent="0.35">
      <c r="A461" s="71">
        <v>11</v>
      </c>
      <c r="B461" s="70" t="s">
        <v>81</v>
      </c>
      <c r="C461" s="56"/>
      <c r="D461" s="46"/>
      <c r="E461" s="76" t="s">
        <v>34</v>
      </c>
      <c r="F461" s="77">
        <v>2</v>
      </c>
      <c r="G461" s="78"/>
      <c r="H461" s="87">
        <f t="shared" si="4"/>
        <v>0</v>
      </c>
      <c r="I461" s="51"/>
    </row>
    <row r="462" spans="1:9" s="45" customFormat="1" ht="43.8" customHeight="1" x14ac:dyDescent="0.35">
      <c r="A462" s="71">
        <v>12</v>
      </c>
      <c r="B462" s="70" t="s">
        <v>117</v>
      </c>
      <c r="C462" s="56"/>
      <c r="D462" s="46"/>
      <c r="E462" s="76" t="s">
        <v>34</v>
      </c>
      <c r="F462" s="77">
        <v>4</v>
      </c>
      <c r="G462" s="78"/>
      <c r="H462" s="88">
        <f t="shared" si="4"/>
        <v>0</v>
      </c>
      <c r="I462" s="51"/>
    </row>
    <row r="463" spans="1:9" s="45" customFormat="1" ht="31.8" customHeight="1" x14ac:dyDescent="0.35">
      <c r="A463" s="71">
        <v>13</v>
      </c>
      <c r="B463" s="70" t="s">
        <v>118</v>
      </c>
      <c r="C463" s="56"/>
      <c r="D463" s="46"/>
      <c r="E463" s="76" t="s">
        <v>34</v>
      </c>
      <c r="F463" s="77">
        <v>2</v>
      </c>
      <c r="G463" s="78"/>
      <c r="H463" s="87">
        <f t="shared" si="4"/>
        <v>0</v>
      </c>
      <c r="I463" s="51"/>
    </row>
    <row r="464" spans="1:9" s="45" customFormat="1" ht="31.8" customHeight="1" x14ac:dyDescent="0.35">
      <c r="A464" s="71">
        <v>14</v>
      </c>
      <c r="B464" s="70" t="s">
        <v>84</v>
      </c>
      <c r="C464" s="56"/>
      <c r="D464" s="46"/>
      <c r="E464" s="76" t="s">
        <v>34</v>
      </c>
      <c r="F464" s="77">
        <v>2</v>
      </c>
      <c r="G464" s="78"/>
      <c r="H464" s="88">
        <f t="shared" si="4"/>
        <v>0</v>
      </c>
      <c r="I464" s="51"/>
    </row>
    <row r="465" spans="1:9" s="45" customFormat="1" ht="31.8" customHeight="1" x14ac:dyDescent="0.35">
      <c r="A465" s="71">
        <v>15</v>
      </c>
      <c r="B465" s="70" t="s">
        <v>85</v>
      </c>
      <c r="C465" s="56"/>
      <c r="D465" s="46"/>
      <c r="E465" s="76" t="s">
        <v>190</v>
      </c>
      <c r="F465" s="78">
        <v>0.45</v>
      </c>
      <c r="G465" s="78"/>
      <c r="H465" s="87">
        <f t="shared" si="4"/>
        <v>0</v>
      </c>
      <c r="I465" s="51"/>
    </row>
    <row r="466" spans="1:9" s="45" customFormat="1" ht="31.8" customHeight="1" x14ac:dyDescent="0.35">
      <c r="A466" s="71">
        <v>16</v>
      </c>
      <c r="B466" s="70" t="s">
        <v>86</v>
      </c>
      <c r="C466" s="56"/>
      <c r="D466" s="46"/>
      <c r="E466" s="76" t="s">
        <v>35</v>
      </c>
      <c r="F466" s="78">
        <v>45.45</v>
      </c>
      <c r="G466" s="78"/>
      <c r="H466" s="88">
        <f t="shared" si="4"/>
        <v>0</v>
      </c>
      <c r="I466" s="51"/>
    </row>
    <row r="467" spans="1:9" s="45" customFormat="1" ht="31.8" customHeight="1" x14ac:dyDescent="0.35">
      <c r="A467" s="71">
        <v>17</v>
      </c>
      <c r="B467" s="70" t="s">
        <v>87</v>
      </c>
      <c r="C467" s="56"/>
      <c r="D467" s="46"/>
      <c r="E467" s="76" t="s">
        <v>34</v>
      </c>
      <c r="F467" s="77">
        <v>113</v>
      </c>
      <c r="G467" s="78"/>
      <c r="H467" s="87">
        <f t="shared" si="4"/>
        <v>0</v>
      </c>
      <c r="I467" s="51"/>
    </row>
    <row r="468" spans="1:9" s="45" customFormat="1" ht="31.8" customHeight="1" x14ac:dyDescent="0.35">
      <c r="A468" s="71">
        <v>18</v>
      </c>
      <c r="B468" s="70" t="s">
        <v>88</v>
      </c>
      <c r="C468" s="56"/>
      <c r="D468" s="46"/>
      <c r="E468" s="76" t="s">
        <v>34</v>
      </c>
      <c r="F468" s="77">
        <v>113</v>
      </c>
      <c r="G468" s="78"/>
      <c r="H468" s="88">
        <f t="shared" si="4"/>
        <v>0</v>
      </c>
      <c r="I468" s="51"/>
    </row>
    <row r="469" spans="1:9" s="45" customFormat="1" ht="31.8" customHeight="1" x14ac:dyDescent="0.35">
      <c r="A469" s="71">
        <v>19</v>
      </c>
      <c r="B469" s="70" t="s">
        <v>119</v>
      </c>
      <c r="C469" s="56"/>
      <c r="D469" s="46"/>
      <c r="E469" s="76" t="s">
        <v>190</v>
      </c>
      <c r="F469" s="78">
        <v>0.05</v>
      </c>
      <c r="G469" s="78"/>
      <c r="H469" s="87">
        <f t="shared" si="4"/>
        <v>0</v>
      </c>
      <c r="I469" s="51"/>
    </row>
    <row r="470" spans="1:9" s="45" customFormat="1" ht="31.8" customHeight="1" x14ac:dyDescent="0.35">
      <c r="A470" s="72">
        <v>1</v>
      </c>
      <c r="B470" s="70" t="s">
        <v>80</v>
      </c>
      <c r="C470" s="56"/>
      <c r="D470" s="46"/>
      <c r="E470" s="76" t="s">
        <v>45</v>
      </c>
      <c r="F470" s="82">
        <v>8.0000000000000002E-3</v>
      </c>
      <c r="G470" s="78"/>
      <c r="H470" s="88">
        <f t="shared" si="4"/>
        <v>0</v>
      </c>
      <c r="I470" s="51"/>
    </row>
    <row r="471" spans="1:9" s="45" customFormat="1" ht="31.8" customHeight="1" x14ac:dyDescent="0.35">
      <c r="A471" s="71">
        <v>20</v>
      </c>
      <c r="B471" s="70" t="s">
        <v>120</v>
      </c>
      <c r="C471" s="56"/>
      <c r="D471" s="46"/>
      <c r="E471" s="76" t="s">
        <v>35</v>
      </c>
      <c r="F471" s="83">
        <v>5.0999999999999996</v>
      </c>
      <c r="G471" s="78"/>
      <c r="H471" s="87">
        <f t="shared" si="4"/>
        <v>0</v>
      </c>
      <c r="I471" s="51"/>
    </row>
    <row r="472" spans="1:9" s="45" customFormat="1" ht="31.8" customHeight="1" x14ac:dyDescent="0.35">
      <c r="A472" s="71">
        <v>21</v>
      </c>
      <c r="B472" s="70" t="s">
        <v>89</v>
      </c>
      <c r="C472" s="56"/>
      <c r="D472" s="46"/>
      <c r="E472" s="76" t="s">
        <v>190</v>
      </c>
      <c r="F472" s="78">
        <v>0.55000000000000004</v>
      </c>
      <c r="G472" s="78"/>
      <c r="H472" s="88">
        <f t="shared" si="4"/>
        <v>0</v>
      </c>
      <c r="I472" s="51"/>
    </row>
    <row r="473" spans="1:9" s="45" customFormat="1" ht="31.8" customHeight="1" x14ac:dyDescent="0.35">
      <c r="A473" s="72">
        <v>1</v>
      </c>
      <c r="B473" s="70" t="s">
        <v>80</v>
      </c>
      <c r="C473" s="56"/>
      <c r="D473" s="46"/>
      <c r="E473" s="76" t="s">
        <v>45</v>
      </c>
      <c r="F473" s="82">
        <v>0.17599999999999999</v>
      </c>
      <c r="G473" s="78"/>
      <c r="H473" s="87">
        <f t="shared" si="4"/>
        <v>0</v>
      </c>
      <c r="I473" s="51"/>
    </row>
    <row r="474" spans="1:9" s="45" customFormat="1" ht="31.8" customHeight="1" x14ac:dyDescent="0.35">
      <c r="A474" s="71">
        <v>22</v>
      </c>
      <c r="B474" s="70" t="s">
        <v>90</v>
      </c>
      <c r="C474" s="56"/>
      <c r="D474" s="46"/>
      <c r="E474" s="76" t="s">
        <v>35</v>
      </c>
      <c r="F474" s="83">
        <v>56.1</v>
      </c>
      <c r="G474" s="78"/>
      <c r="H474" s="88">
        <f t="shared" si="4"/>
        <v>0</v>
      </c>
      <c r="I474" s="51"/>
    </row>
    <row r="475" spans="1:9" s="45" customFormat="1" ht="31.8" customHeight="1" x14ac:dyDescent="0.35">
      <c r="A475" s="71">
        <v>23</v>
      </c>
      <c r="B475" s="70" t="s">
        <v>91</v>
      </c>
      <c r="C475" s="56"/>
      <c r="D475" s="46"/>
      <c r="E475" s="76" t="s">
        <v>190</v>
      </c>
      <c r="F475" s="78">
        <v>0.15</v>
      </c>
      <c r="G475" s="78"/>
      <c r="H475" s="87">
        <f t="shared" si="4"/>
        <v>0</v>
      </c>
      <c r="I475" s="51"/>
    </row>
    <row r="476" spans="1:9" s="45" customFormat="1" ht="31.8" customHeight="1" x14ac:dyDescent="0.35">
      <c r="A476" s="71">
        <v>24</v>
      </c>
      <c r="B476" s="70" t="s">
        <v>178</v>
      </c>
      <c r="C476" s="56"/>
      <c r="D476" s="46"/>
      <c r="E476" s="76" t="s">
        <v>35</v>
      </c>
      <c r="F476" s="83">
        <v>15.3</v>
      </c>
      <c r="G476" s="78"/>
      <c r="H476" s="88">
        <f t="shared" si="4"/>
        <v>0</v>
      </c>
      <c r="I476" s="51"/>
    </row>
    <row r="477" spans="1:9" s="45" customFormat="1" ht="31.8" customHeight="1" x14ac:dyDescent="0.35">
      <c r="A477" s="71">
        <v>25</v>
      </c>
      <c r="B477" s="70" t="s">
        <v>179</v>
      </c>
      <c r="C477" s="56"/>
      <c r="D477" s="46"/>
      <c r="E477" s="76" t="s">
        <v>34</v>
      </c>
      <c r="F477" s="77">
        <v>1</v>
      </c>
      <c r="G477" s="78"/>
      <c r="H477" s="87">
        <f t="shared" si="4"/>
        <v>0</v>
      </c>
      <c r="I477" s="51"/>
    </row>
    <row r="478" spans="1:9" s="45" customFormat="1" ht="31.8" customHeight="1" x14ac:dyDescent="0.35">
      <c r="A478" s="71">
        <v>26</v>
      </c>
      <c r="B478" s="70" t="s">
        <v>180</v>
      </c>
      <c r="C478" s="56"/>
      <c r="D478" s="46"/>
      <c r="E478" s="76" t="s">
        <v>34</v>
      </c>
      <c r="F478" s="77">
        <v>1</v>
      </c>
      <c r="G478" s="78"/>
      <c r="H478" s="88">
        <f t="shared" si="4"/>
        <v>0</v>
      </c>
      <c r="I478" s="51"/>
    </row>
    <row r="479" spans="1:9" s="45" customFormat="1" ht="31.8" customHeight="1" x14ac:dyDescent="0.35">
      <c r="A479" s="71">
        <v>27</v>
      </c>
      <c r="B479" s="70" t="s">
        <v>181</v>
      </c>
      <c r="C479" s="56"/>
      <c r="D479" s="46"/>
      <c r="E479" s="76" t="s">
        <v>34</v>
      </c>
      <c r="F479" s="77">
        <v>15</v>
      </c>
      <c r="G479" s="78"/>
      <c r="H479" s="87">
        <f t="shared" si="4"/>
        <v>0</v>
      </c>
      <c r="I479" s="51"/>
    </row>
    <row r="480" spans="1:9" s="45" customFormat="1" ht="31.8" customHeight="1" x14ac:dyDescent="0.35">
      <c r="A480" s="71">
        <v>28</v>
      </c>
      <c r="B480" s="70" t="s">
        <v>96</v>
      </c>
      <c r="C480" s="56"/>
      <c r="D480" s="46"/>
      <c r="E480" s="76" t="s">
        <v>34</v>
      </c>
      <c r="F480" s="77">
        <v>1</v>
      </c>
      <c r="G480" s="78"/>
      <c r="H480" s="88">
        <f t="shared" si="4"/>
        <v>0</v>
      </c>
      <c r="I480" s="51"/>
    </row>
    <row r="481" spans="1:9" s="45" customFormat="1" ht="31.8" customHeight="1" x14ac:dyDescent="0.35">
      <c r="A481" s="71">
        <v>29</v>
      </c>
      <c r="B481" s="70" t="s">
        <v>97</v>
      </c>
      <c r="C481" s="56"/>
      <c r="D481" s="46"/>
      <c r="E481" s="76" t="s">
        <v>191</v>
      </c>
      <c r="F481" s="83">
        <v>0.1</v>
      </c>
      <c r="G481" s="78"/>
      <c r="H481" s="87">
        <f t="shared" si="4"/>
        <v>0</v>
      </c>
      <c r="I481" s="51"/>
    </row>
    <row r="482" spans="1:9" s="45" customFormat="1" ht="31.8" customHeight="1" x14ac:dyDescent="0.35">
      <c r="A482" s="71">
        <v>30</v>
      </c>
      <c r="B482" s="70" t="s">
        <v>98</v>
      </c>
      <c r="C482" s="56"/>
      <c r="D482" s="46"/>
      <c r="E482" s="76" t="s">
        <v>35</v>
      </c>
      <c r="F482" s="83">
        <v>10.1</v>
      </c>
      <c r="G482" s="78"/>
      <c r="H482" s="88">
        <f t="shared" si="4"/>
        <v>0</v>
      </c>
      <c r="I482" s="51"/>
    </row>
    <row r="483" spans="1:9" s="45" customFormat="1" ht="31.8" customHeight="1" x14ac:dyDescent="0.35">
      <c r="A483" s="71">
        <v>31</v>
      </c>
      <c r="B483" s="70" t="s">
        <v>99</v>
      </c>
      <c r="C483" s="56"/>
      <c r="D483" s="46"/>
      <c r="E483" s="76" t="s">
        <v>191</v>
      </c>
      <c r="F483" s="83">
        <v>0.1</v>
      </c>
      <c r="G483" s="78"/>
      <c r="H483" s="87">
        <f t="shared" si="4"/>
        <v>0</v>
      </c>
      <c r="I483" s="51"/>
    </row>
    <row r="484" spans="1:9" s="45" customFormat="1" ht="31.8" customHeight="1" x14ac:dyDescent="0.35">
      <c r="A484" s="71">
        <v>32</v>
      </c>
      <c r="B484" s="70" t="s">
        <v>100</v>
      </c>
      <c r="C484" s="56"/>
      <c r="D484" s="46"/>
      <c r="E484" s="76" t="s">
        <v>35</v>
      </c>
      <c r="F484" s="83">
        <v>10.3</v>
      </c>
      <c r="G484" s="78"/>
      <c r="H484" s="88">
        <f t="shared" si="4"/>
        <v>0</v>
      </c>
      <c r="I484" s="51"/>
    </row>
    <row r="485" spans="1:9" s="45" customFormat="1" ht="36.6" customHeight="1" x14ac:dyDescent="0.35">
      <c r="A485" s="71">
        <v>33</v>
      </c>
      <c r="B485" s="70" t="s">
        <v>124</v>
      </c>
      <c r="C485" s="56"/>
      <c r="D485" s="46"/>
      <c r="E485" s="76" t="s">
        <v>193</v>
      </c>
      <c r="F485" s="77">
        <v>2</v>
      </c>
      <c r="G485" s="78"/>
      <c r="H485" s="87">
        <f t="shared" si="4"/>
        <v>0</v>
      </c>
      <c r="I485" s="51"/>
    </row>
    <row r="486" spans="1:9" s="45" customFormat="1" ht="25.2" customHeight="1" x14ac:dyDescent="0.35">
      <c r="A486" s="71"/>
      <c r="B486" s="165" t="s">
        <v>125</v>
      </c>
      <c r="C486" s="159"/>
      <c r="D486" s="159"/>
      <c r="E486" s="159"/>
      <c r="F486" s="159"/>
      <c r="G486" s="159"/>
      <c r="H486" s="160"/>
      <c r="I486" s="51"/>
    </row>
    <row r="487" spans="1:9" s="45" customFormat="1" ht="34.950000000000003" customHeight="1" x14ac:dyDescent="0.35">
      <c r="A487" s="71">
        <v>34</v>
      </c>
      <c r="B487" s="70" t="s">
        <v>126</v>
      </c>
      <c r="C487" s="56"/>
      <c r="D487" s="46"/>
      <c r="E487" s="76" t="s">
        <v>194</v>
      </c>
      <c r="F487" s="77">
        <v>1</v>
      </c>
      <c r="G487" s="78"/>
      <c r="H487" s="87">
        <f t="shared" si="4"/>
        <v>0</v>
      </c>
      <c r="I487" s="51"/>
    </row>
    <row r="488" spans="1:9" s="45" customFormat="1" ht="34.950000000000003" customHeight="1" x14ac:dyDescent="0.35">
      <c r="A488" s="71">
        <v>35</v>
      </c>
      <c r="B488" s="70" t="s">
        <v>127</v>
      </c>
      <c r="C488" s="56"/>
      <c r="D488" s="46"/>
      <c r="E488" s="76" t="s">
        <v>34</v>
      </c>
      <c r="F488" s="77">
        <v>1</v>
      </c>
      <c r="G488" s="78"/>
      <c r="H488" s="88">
        <f t="shared" si="4"/>
        <v>0</v>
      </c>
      <c r="I488" s="51"/>
    </row>
    <row r="489" spans="1:9" s="45" customFormat="1" ht="34.950000000000003" customHeight="1" x14ac:dyDescent="0.35">
      <c r="A489" s="71">
        <v>36</v>
      </c>
      <c r="B489" s="70" t="s">
        <v>128</v>
      </c>
      <c r="C489" s="56"/>
      <c r="D489" s="46"/>
      <c r="E489" s="76" t="s">
        <v>190</v>
      </c>
      <c r="F489" s="78">
        <v>0.05</v>
      </c>
      <c r="G489" s="78"/>
      <c r="H489" s="87">
        <f t="shared" si="4"/>
        <v>0</v>
      </c>
      <c r="I489" s="51"/>
    </row>
    <row r="490" spans="1:9" s="45" customFormat="1" ht="34.950000000000003" customHeight="1" x14ac:dyDescent="0.35">
      <c r="A490" s="71">
        <v>37</v>
      </c>
      <c r="B490" s="70" t="s">
        <v>129</v>
      </c>
      <c r="C490" s="56"/>
      <c r="D490" s="46"/>
      <c r="E490" s="76" t="s">
        <v>35</v>
      </c>
      <c r="F490" s="77">
        <v>5</v>
      </c>
      <c r="G490" s="78"/>
      <c r="H490" s="88">
        <f t="shared" si="4"/>
        <v>0</v>
      </c>
      <c r="I490" s="51"/>
    </row>
    <row r="491" spans="1:9" s="45" customFormat="1" ht="34.950000000000003" customHeight="1" x14ac:dyDescent="0.35">
      <c r="A491" s="71">
        <v>38</v>
      </c>
      <c r="B491" s="70" t="s">
        <v>130</v>
      </c>
      <c r="C491" s="56"/>
      <c r="D491" s="46"/>
      <c r="E491" s="76" t="s">
        <v>34</v>
      </c>
      <c r="F491" s="77">
        <v>4</v>
      </c>
      <c r="G491" s="78"/>
      <c r="H491" s="87">
        <f t="shared" si="4"/>
        <v>0</v>
      </c>
      <c r="I491" s="51"/>
    </row>
    <row r="492" spans="1:9" s="45" customFormat="1" ht="34.950000000000003" customHeight="1" x14ac:dyDescent="0.35">
      <c r="A492" s="71">
        <v>39</v>
      </c>
      <c r="B492" s="70" t="s">
        <v>156</v>
      </c>
      <c r="C492" s="56"/>
      <c r="D492" s="46"/>
      <c r="E492" s="76" t="s">
        <v>34</v>
      </c>
      <c r="F492" s="77">
        <v>4</v>
      </c>
      <c r="G492" s="78"/>
      <c r="H492" s="88">
        <f t="shared" si="4"/>
        <v>0</v>
      </c>
      <c r="I492" s="51"/>
    </row>
    <row r="493" spans="1:9" s="45" customFormat="1" ht="34.950000000000003" customHeight="1" x14ac:dyDescent="0.35">
      <c r="A493" s="71">
        <v>40</v>
      </c>
      <c r="B493" s="70" t="s">
        <v>132</v>
      </c>
      <c r="C493" s="56"/>
      <c r="D493" s="46"/>
      <c r="E493" s="76" t="s">
        <v>34</v>
      </c>
      <c r="F493" s="77">
        <v>3</v>
      </c>
      <c r="G493" s="78"/>
      <c r="H493" s="87">
        <f t="shared" si="4"/>
        <v>0</v>
      </c>
      <c r="I493" s="51"/>
    </row>
    <row r="494" spans="1:9" s="45" customFormat="1" ht="34.950000000000003" customHeight="1" x14ac:dyDescent="0.35">
      <c r="A494" s="71">
        <v>41</v>
      </c>
      <c r="B494" s="70" t="s">
        <v>133</v>
      </c>
      <c r="C494" s="56"/>
      <c r="D494" s="46"/>
      <c r="E494" s="76" t="s">
        <v>34</v>
      </c>
      <c r="F494" s="77">
        <v>1</v>
      </c>
      <c r="G494" s="78"/>
      <c r="H494" s="88">
        <f t="shared" si="4"/>
        <v>0</v>
      </c>
      <c r="I494" s="51"/>
    </row>
    <row r="495" spans="1:9" s="45" customFormat="1" ht="34.950000000000003" customHeight="1" x14ac:dyDescent="0.35">
      <c r="A495" s="71">
        <v>42</v>
      </c>
      <c r="B495" s="70" t="s">
        <v>134</v>
      </c>
      <c r="C495" s="56"/>
      <c r="D495" s="46"/>
      <c r="E495" s="76" t="s">
        <v>34</v>
      </c>
      <c r="F495" s="77">
        <v>1</v>
      </c>
      <c r="G495" s="78"/>
      <c r="H495" s="87">
        <f t="shared" si="4"/>
        <v>0</v>
      </c>
      <c r="I495" s="51"/>
    </row>
    <row r="496" spans="1:9" s="45" customFormat="1" ht="34.950000000000003" customHeight="1" x14ac:dyDescent="0.35">
      <c r="A496" s="71">
        <v>43</v>
      </c>
      <c r="B496" s="70" t="s">
        <v>138</v>
      </c>
      <c r="C496" s="56"/>
      <c r="D496" s="46"/>
      <c r="E496" s="76" t="s">
        <v>34</v>
      </c>
      <c r="F496" s="77">
        <v>1</v>
      </c>
      <c r="G496" s="78"/>
      <c r="H496" s="88">
        <f t="shared" si="4"/>
        <v>0</v>
      </c>
      <c r="I496" s="51"/>
    </row>
    <row r="497" spans="1:9" s="45" customFormat="1" ht="34.950000000000003" customHeight="1" x14ac:dyDescent="0.35">
      <c r="A497" s="71">
        <v>44</v>
      </c>
      <c r="B497" s="70" t="s">
        <v>136</v>
      </c>
      <c r="C497" s="56"/>
      <c r="D497" s="46"/>
      <c r="E497" s="76" t="s">
        <v>190</v>
      </c>
      <c r="F497" s="78">
        <v>0.05</v>
      </c>
      <c r="G497" s="78"/>
      <c r="H497" s="87">
        <f t="shared" si="4"/>
        <v>0</v>
      </c>
      <c r="I497" s="51"/>
    </row>
    <row r="498" spans="1:9" s="45" customFormat="1" ht="35.4" customHeight="1" x14ac:dyDescent="0.35">
      <c r="A498" s="71">
        <v>45</v>
      </c>
      <c r="B498" s="70" t="s">
        <v>137</v>
      </c>
      <c r="C498" s="56"/>
      <c r="D498" s="46"/>
      <c r="E498" s="76" t="s">
        <v>35</v>
      </c>
      <c r="F498" s="77">
        <v>5</v>
      </c>
      <c r="G498" s="78"/>
      <c r="H498" s="88">
        <f t="shared" si="4"/>
        <v>0</v>
      </c>
      <c r="I498" s="51"/>
    </row>
    <row r="499" spans="1:9" s="45" customFormat="1" ht="35.4" customHeight="1" x14ac:dyDescent="0.35">
      <c r="A499" s="71">
        <v>46</v>
      </c>
      <c r="B499" s="70" t="s">
        <v>184</v>
      </c>
      <c r="C499" s="56"/>
      <c r="D499" s="46"/>
      <c r="E499" s="76" t="s">
        <v>34</v>
      </c>
      <c r="F499" s="77">
        <v>3</v>
      </c>
      <c r="G499" s="78"/>
      <c r="H499" s="87">
        <f t="shared" si="4"/>
        <v>0</v>
      </c>
      <c r="I499" s="51"/>
    </row>
    <row r="500" spans="1:9" s="45" customFormat="1" ht="31.8" customHeight="1" x14ac:dyDescent="0.35">
      <c r="A500" s="71">
        <v>47</v>
      </c>
      <c r="B500" s="70" t="s">
        <v>139</v>
      </c>
      <c r="C500" s="56"/>
      <c r="D500" s="46"/>
      <c r="E500" s="76" t="s">
        <v>195</v>
      </c>
      <c r="F500" s="83">
        <v>0.3</v>
      </c>
      <c r="G500" s="78"/>
      <c r="H500" s="88">
        <f t="shared" si="4"/>
        <v>0</v>
      </c>
      <c r="I500" s="51"/>
    </row>
    <row r="501" spans="1:9" s="45" customFormat="1" ht="31.8" customHeight="1" x14ac:dyDescent="0.35">
      <c r="A501" s="71">
        <v>48</v>
      </c>
      <c r="B501" s="70" t="s">
        <v>140</v>
      </c>
      <c r="C501" s="56"/>
      <c r="D501" s="46"/>
      <c r="E501" s="76" t="s">
        <v>34</v>
      </c>
      <c r="F501" s="77">
        <v>3</v>
      </c>
      <c r="G501" s="78"/>
      <c r="H501" s="87">
        <f t="shared" si="4"/>
        <v>0</v>
      </c>
      <c r="I501" s="51"/>
    </row>
    <row r="502" spans="1:9" s="45" customFormat="1" ht="31.8" customHeight="1" x14ac:dyDescent="0.35">
      <c r="A502" s="71">
        <v>49</v>
      </c>
      <c r="B502" s="70" t="s">
        <v>141</v>
      </c>
      <c r="C502" s="56"/>
      <c r="D502" s="46"/>
      <c r="E502" s="76" t="s">
        <v>34</v>
      </c>
      <c r="F502" s="77">
        <v>10</v>
      </c>
      <c r="G502" s="78"/>
      <c r="H502" s="88">
        <f t="shared" si="4"/>
        <v>0</v>
      </c>
      <c r="I502" s="51"/>
    </row>
    <row r="503" spans="1:9" s="45" customFormat="1" ht="31.8" customHeight="1" x14ac:dyDescent="0.35">
      <c r="A503" s="73"/>
      <c r="B503" s="158" t="s">
        <v>142</v>
      </c>
      <c r="C503" s="159"/>
      <c r="D503" s="159"/>
      <c r="E503" s="159"/>
      <c r="F503" s="159"/>
      <c r="G503" s="159"/>
      <c r="H503" s="160"/>
      <c r="I503" s="51"/>
    </row>
    <row r="504" spans="1:9" s="45" customFormat="1" ht="20.399999999999999" x14ac:dyDescent="0.35">
      <c r="A504" s="75"/>
      <c r="B504" s="165" t="s">
        <v>186</v>
      </c>
      <c r="C504" s="159"/>
      <c r="D504" s="159"/>
      <c r="E504" s="159"/>
      <c r="F504" s="159"/>
      <c r="G504" s="159"/>
      <c r="H504" s="160"/>
      <c r="I504" s="51"/>
    </row>
    <row r="505" spans="1:9" s="45" customFormat="1" ht="31.8" customHeight="1" x14ac:dyDescent="0.35">
      <c r="A505" s="71">
        <v>50</v>
      </c>
      <c r="B505" s="70" t="s">
        <v>158</v>
      </c>
      <c r="C505" s="56"/>
      <c r="D505" s="46"/>
      <c r="E505" s="76" t="s">
        <v>34</v>
      </c>
      <c r="F505" s="77">
        <v>1</v>
      </c>
      <c r="G505" s="78"/>
      <c r="H505" s="87">
        <f t="shared" si="4"/>
        <v>0</v>
      </c>
      <c r="I505" s="51"/>
    </row>
    <row r="506" spans="1:9" s="45" customFormat="1" ht="31.8" customHeight="1" x14ac:dyDescent="0.35">
      <c r="A506" s="71">
        <v>51</v>
      </c>
      <c r="B506" s="70" t="s">
        <v>145</v>
      </c>
      <c r="C506" s="56"/>
      <c r="D506" s="46"/>
      <c r="E506" s="76" t="s">
        <v>34</v>
      </c>
      <c r="F506" s="77">
        <v>1</v>
      </c>
      <c r="G506" s="78"/>
      <c r="H506" s="88">
        <f t="shared" si="4"/>
        <v>0</v>
      </c>
      <c r="I506" s="51"/>
    </row>
    <row r="507" spans="1:9" s="45" customFormat="1" ht="31.8" customHeight="1" x14ac:dyDescent="0.35">
      <c r="A507" s="73"/>
      <c r="B507" s="158" t="s">
        <v>146</v>
      </c>
      <c r="C507" s="159"/>
      <c r="D507" s="159"/>
      <c r="E507" s="159"/>
      <c r="F507" s="159"/>
      <c r="G507" s="159"/>
      <c r="H507" s="160"/>
      <c r="I507" s="51"/>
    </row>
    <row r="508" spans="1:9" s="45" customFormat="1" ht="31.8" customHeight="1" x14ac:dyDescent="0.35">
      <c r="A508" s="71">
        <v>52</v>
      </c>
      <c r="B508" s="70" t="s">
        <v>148</v>
      </c>
      <c r="C508" s="57"/>
      <c r="D508" s="46"/>
      <c r="E508" s="76" t="s">
        <v>34</v>
      </c>
      <c r="F508" s="77">
        <v>1</v>
      </c>
      <c r="G508" s="78"/>
      <c r="H508" s="88">
        <f t="shared" si="4"/>
        <v>0</v>
      </c>
      <c r="I508" s="51"/>
    </row>
    <row r="509" spans="1:9" s="45" customFormat="1" ht="31.8" customHeight="1" x14ac:dyDescent="0.35">
      <c r="A509" s="71">
        <v>53</v>
      </c>
      <c r="B509" s="70" t="s">
        <v>149</v>
      </c>
      <c r="C509" s="57"/>
      <c r="D509" s="46"/>
      <c r="E509" s="76" t="s">
        <v>196</v>
      </c>
      <c r="F509" s="77">
        <v>3</v>
      </c>
      <c r="G509" s="78"/>
      <c r="H509" s="87">
        <f t="shared" si="4"/>
        <v>0</v>
      </c>
      <c r="I509" s="51"/>
    </row>
    <row r="510" spans="1:9" s="45" customFormat="1" ht="31.8" customHeight="1" thickBot="1" x14ac:dyDescent="0.4">
      <c r="A510" s="71">
        <v>54</v>
      </c>
      <c r="B510" s="70" t="s">
        <v>150</v>
      </c>
      <c r="C510" s="56"/>
      <c r="D510" s="46"/>
      <c r="E510" s="76" t="s">
        <v>196</v>
      </c>
      <c r="F510" s="77">
        <v>3</v>
      </c>
      <c r="G510" s="78"/>
      <c r="H510" s="88">
        <f t="shared" si="4"/>
        <v>0</v>
      </c>
      <c r="I510" s="51"/>
    </row>
    <row r="511" spans="1:9" s="45" customFormat="1" ht="31.8" hidden="1" customHeight="1" x14ac:dyDescent="0.35">
      <c r="A511" s="53"/>
      <c r="B511" s="52"/>
      <c r="C511" s="52"/>
      <c r="D511" s="46"/>
      <c r="E511" s="47"/>
      <c r="F511" s="47"/>
      <c r="G511" s="48"/>
      <c r="H511" s="48"/>
    </row>
    <row r="512" spans="1:9" s="45" customFormat="1" ht="39.6" hidden="1" customHeight="1" thickBot="1" x14ac:dyDescent="0.4">
      <c r="A512" s="53"/>
      <c r="B512" s="52"/>
      <c r="C512" s="52"/>
      <c r="D512" s="46"/>
      <c r="E512" s="47"/>
      <c r="F512" s="47"/>
      <c r="G512" s="48"/>
      <c r="H512" s="48"/>
    </row>
    <row r="513" spans="1:9" s="45" customFormat="1" ht="31.8" hidden="1" customHeight="1" thickBot="1" x14ac:dyDescent="0.4">
      <c r="A513" s="53"/>
      <c r="B513" s="52"/>
      <c r="C513" s="52"/>
      <c r="D513" s="46"/>
      <c r="E513" s="47"/>
      <c r="F513" s="47"/>
      <c r="G513" s="48"/>
      <c r="H513" s="48"/>
    </row>
    <row r="514" spans="1:9" s="45" customFormat="1" ht="31.8" hidden="1" customHeight="1" thickBot="1" x14ac:dyDescent="0.4">
      <c r="A514" s="53"/>
      <c r="B514" s="52"/>
      <c r="C514" s="52"/>
      <c r="D514" s="46"/>
      <c r="E514" s="47"/>
      <c r="F514" s="47"/>
      <c r="G514" s="48"/>
      <c r="H514" s="48"/>
    </row>
    <row r="515" spans="1:9" ht="31.2" customHeight="1" thickBot="1" x14ac:dyDescent="0.45">
      <c r="A515" s="149" t="s">
        <v>197</v>
      </c>
      <c r="B515" s="150"/>
      <c r="C515" s="150"/>
      <c r="D515" s="150"/>
      <c r="E515" s="150"/>
      <c r="F515" s="150"/>
      <c r="G515" s="147">
        <f>SUM(H448:H510)</f>
        <v>0</v>
      </c>
      <c r="H515" s="148"/>
    </row>
    <row r="516" spans="1:9" ht="41.4" customHeight="1" thickBot="1" x14ac:dyDescent="0.45">
      <c r="A516" s="112" t="s">
        <v>17</v>
      </c>
      <c r="B516" s="113"/>
      <c r="C516" s="113"/>
      <c r="D516" s="113"/>
      <c r="E516" s="113"/>
      <c r="F516" s="113"/>
      <c r="G516" s="100">
        <f>G140+G212+G293+G369+G444+G515</f>
        <v>0</v>
      </c>
      <c r="H516" s="101"/>
    </row>
    <row r="517" spans="1:9" x14ac:dyDescent="0.4">
      <c r="A517" s="156" t="s">
        <v>46</v>
      </c>
      <c r="B517" s="156"/>
      <c r="C517" s="156"/>
      <c r="D517" s="156"/>
      <c r="E517" s="156"/>
      <c r="F517" s="156"/>
      <c r="G517" s="156"/>
      <c r="H517" s="58"/>
      <c r="I517" s="58"/>
    </row>
    <row r="518" spans="1:9" x14ac:dyDescent="0.4">
      <c r="A518" s="157" t="s">
        <v>203</v>
      </c>
      <c r="B518" s="157"/>
      <c r="C518" s="59"/>
      <c r="D518" s="60"/>
      <c r="E518" s="60"/>
      <c r="F518" s="60"/>
      <c r="G518" s="60"/>
      <c r="H518" s="58"/>
      <c r="I518" s="58"/>
    </row>
    <row r="519" spans="1:9" x14ac:dyDescent="0.4">
      <c r="A519" s="170" t="s">
        <v>47</v>
      </c>
      <c r="B519" s="170"/>
      <c r="C519" s="170"/>
      <c r="D519" s="170"/>
      <c r="E519" s="170"/>
      <c r="F519" s="170"/>
      <c r="G519" s="170"/>
      <c r="H519" s="58"/>
      <c r="I519" s="58"/>
    </row>
    <row r="520" spans="1:9" ht="22.05" customHeight="1" x14ac:dyDescent="0.4">
      <c r="A520" s="106" t="s">
        <v>48</v>
      </c>
      <c r="B520" s="106"/>
      <c r="C520" s="106"/>
      <c r="D520" s="106"/>
      <c r="E520" s="106"/>
      <c r="F520" s="106"/>
      <c r="G520" s="106"/>
      <c r="H520" s="58"/>
      <c r="I520" s="58"/>
    </row>
    <row r="521" spans="1:9" ht="22.05" customHeight="1" x14ac:dyDescent="0.4">
      <c r="A521" s="106" t="s">
        <v>49</v>
      </c>
      <c r="B521" s="106"/>
      <c r="C521" s="106"/>
      <c r="D521" s="106"/>
      <c r="E521" s="106"/>
      <c r="F521" s="106"/>
      <c r="G521" s="106"/>
      <c r="H521" s="58"/>
      <c r="I521" s="58"/>
    </row>
    <row r="522" spans="1:9" ht="22.05" customHeight="1" x14ac:dyDescent="0.4">
      <c r="A522" s="106" t="s">
        <v>50</v>
      </c>
      <c r="B522" s="106"/>
      <c r="C522" s="106"/>
      <c r="D522" s="106"/>
      <c r="E522" s="106"/>
      <c r="F522" s="106"/>
      <c r="G522" s="106"/>
      <c r="H522" s="1"/>
    </row>
    <row r="523" spans="1:9" ht="22.05" customHeight="1" x14ac:dyDescent="0.4">
      <c r="A523" s="106" t="s">
        <v>51</v>
      </c>
      <c r="B523" s="106"/>
      <c r="C523" s="106"/>
      <c r="D523" s="106"/>
      <c r="E523" s="106"/>
      <c r="F523" s="106"/>
      <c r="G523" s="106"/>
      <c r="H523" s="7"/>
      <c r="I523" s="7"/>
    </row>
    <row r="524" spans="1:9" ht="22.05" customHeight="1" x14ac:dyDescent="0.4">
      <c r="A524" s="106" t="s">
        <v>52</v>
      </c>
      <c r="B524" s="106"/>
      <c r="C524" s="106"/>
      <c r="D524" s="106"/>
      <c r="E524" s="106"/>
      <c r="F524" s="106"/>
      <c r="G524" s="106"/>
      <c r="H524" s="7"/>
      <c r="I524" s="7"/>
    </row>
    <row r="525" spans="1:9" ht="24" customHeight="1" x14ac:dyDescent="0.4">
      <c r="A525" s="107" t="s">
        <v>213</v>
      </c>
      <c r="B525" s="108"/>
      <c r="C525" s="108"/>
      <c r="D525" s="108"/>
      <c r="E525" s="108"/>
      <c r="F525" s="108"/>
      <c r="G525" s="108"/>
      <c r="H525" s="7"/>
      <c r="I525" s="7"/>
    </row>
    <row r="526" spans="1:9" ht="38.4" customHeight="1" x14ac:dyDescent="0.4">
      <c r="A526" s="107" t="s">
        <v>215</v>
      </c>
      <c r="B526" s="108"/>
      <c r="C526" s="108"/>
      <c r="D526" s="108"/>
      <c r="E526" s="108"/>
      <c r="F526" s="108"/>
      <c r="G526" s="108"/>
      <c r="H526" s="1"/>
    </row>
    <row r="527" spans="1:9" ht="27.6" customHeight="1" x14ac:dyDescent="0.4">
      <c r="A527" s="107" t="s">
        <v>204</v>
      </c>
      <c r="B527" s="108"/>
      <c r="C527" s="108"/>
      <c r="D527" s="108"/>
      <c r="E527" s="108"/>
      <c r="F527" s="108"/>
      <c r="G527" s="108"/>
      <c r="H527" s="1"/>
    </row>
    <row r="528" spans="1:9" ht="22.05" customHeight="1" x14ac:dyDescent="0.4">
      <c r="A528" s="109" t="s">
        <v>205</v>
      </c>
      <c r="B528" s="110"/>
      <c r="C528" s="110"/>
      <c r="D528" s="110"/>
      <c r="E528" s="110"/>
      <c r="F528" s="110"/>
      <c r="G528" s="110"/>
      <c r="H528" s="1"/>
    </row>
    <row r="529" spans="1:8" ht="22.05" customHeight="1" x14ac:dyDescent="0.4">
      <c r="A529" s="109" t="s">
        <v>206</v>
      </c>
      <c r="B529" s="110"/>
      <c r="C529" s="110"/>
      <c r="D529" s="110"/>
      <c r="E529" s="110"/>
      <c r="F529" s="110"/>
      <c r="G529" s="110"/>
      <c r="H529" s="1"/>
    </row>
    <row r="530" spans="1:8" ht="22.05" customHeight="1" x14ac:dyDescent="0.4">
      <c r="A530" s="109" t="s">
        <v>207</v>
      </c>
      <c r="B530" s="110"/>
      <c r="C530" s="110"/>
      <c r="D530" s="110"/>
      <c r="E530" s="110"/>
      <c r="F530" s="110"/>
      <c r="G530" s="110"/>
      <c r="H530" s="1"/>
    </row>
    <row r="531" spans="1:8" ht="22.05" customHeight="1" x14ac:dyDescent="0.4">
      <c r="A531" s="109" t="s">
        <v>208</v>
      </c>
      <c r="B531" s="110"/>
      <c r="C531" s="110"/>
      <c r="D531" s="110"/>
      <c r="E531" s="110"/>
      <c r="F531" s="110"/>
      <c r="G531" s="110"/>
      <c r="H531" s="1"/>
    </row>
    <row r="532" spans="1:8" ht="22.05" customHeight="1" x14ac:dyDescent="0.4">
      <c r="A532" s="109" t="s">
        <v>209</v>
      </c>
      <c r="B532" s="110"/>
      <c r="C532" s="110"/>
      <c r="D532" s="110"/>
      <c r="E532" s="110"/>
      <c r="F532" s="110"/>
      <c r="G532" s="110"/>
      <c r="H532" s="1"/>
    </row>
    <row r="533" spans="1:8" ht="22.05" customHeight="1" x14ac:dyDescent="0.4">
      <c r="A533" s="109" t="s">
        <v>210</v>
      </c>
      <c r="B533" s="110"/>
      <c r="C533" s="110"/>
      <c r="D533" s="110"/>
      <c r="E533" s="110"/>
      <c r="F533" s="110"/>
      <c r="G533" s="110"/>
      <c r="H533" s="1"/>
    </row>
    <row r="534" spans="1:8" ht="43.2" customHeight="1" x14ac:dyDescent="0.4">
      <c r="A534" s="164" t="s">
        <v>214</v>
      </c>
      <c r="B534" s="164"/>
      <c r="C534" s="61"/>
      <c r="D534" s="61"/>
      <c r="E534" s="61"/>
      <c r="F534" s="61"/>
      <c r="G534" s="61"/>
      <c r="H534" s="1"/>
    </row>
    <row r="535" spans="1:8" x14ac:dyDescent="0.4">
      <c r="A535" s="90" t="s">
        <v>53</v>
      </c>
      <c r="B535" s="90"/>
      <c r="C535" s="90"/>
      <c r="D535" s="90"/>
      <c r="E535" s="90"/>
      <c r="F535" s="62"/>
      <c r="G535" s="62"/>
      <c r="H535" s="1"/>
    </row>
    <row r="536" spans="1:8" x14ac:dyDescent="0.4">
      <c r="A536" s="90" t="s">
        <v>54</v>
      </c>
      <c r="B536" s="90"/>
      <c r="C536" s="90"/>
      <c r="D536" s="90"/>
      <c r="E536" s="90"/>
      <c r="F536" s="90"/>
      <c r="G536" s="90"/>
      <c r="H536" s="1"/>
    </row>
    <row r="537" spans="1:8" x14ac:dyDescent="0.4">
      <c r="A537" s="90" t="s">
        <v>20</v>
      </c>
      <c r="B537" s="90"/>
      <c r="C537" s="90"/>
      <c r="D537" s="90"/>
      <c r="E537" s="90"/>
      <c r="F537" s="90"/>
      <c r="G537" s="90"/>
      <c r="H537" s="1"/>
    </row>
    <row r="538" spans="1:8" x14ac:dyDescent="0.4">
      <c r="A538" s="152" t="s">
        <v>211</v>
      </c>
      <c r="B538" s="152"/>
      <c r="C538" s="152"/>
      <c r="D538" s="152"/>
      <c r="E538" s="152"/>
      <c r="F538" s="152"/>
      <c r="G538" s="152"/>
      <c r="H538" s="1"/>
    </row>
    <row r="539" spans="1:8" ht="33" customHeight="1" x14ac:dyDescent="0.4">
      <c r="A539" s="152" t="s">
        <v>55</v>
      </c>
      <c r="B539" s="152"/>
      <c r="C539" s="152"/>
      <c r="D539" s="152"/>
      <c r="E539" s="152"/>
      <c r="F539" s="152"/>
      <c r="G539" s="152"/>
      <c r="H539" s="1"/>
    </row>
    <row r="540" spans="1:8" x14ac:dyDescent="0.4">
      <c r="A540" s="90" t="s">
        <v>56</v>
      </c>
      <c r="B540" s="90"/>
      <c r="C540" s="90"/>
      <c r="D540" s="90"/>
      <c r="E540" s="90"/>
      <c r="F540" s="90"/>
      <c r="G540" s="90"/>
      <c r="H540" s="1"/>
    </row>
    <row r="541" spans="1:8" x14ac:dyDescent="0.4">
      <c r="A541" s="90" t="s">
        <v>57</v>
      </c>
      <c r="B541" s="90"/>
      <c r="C541" s="90"/>
      <c r="D541" s="90"/>
      <c r="E541" s="90"/>
      <c r="F541" s="90"/>
      <c r="G541" s="90"/>
      <c r="H541" s="1"/>
    </row>
    <row r="542" spans="1:8" x14ac:dyDescent="0.4">
      <c r="A542" s="151" t="s">
        <v>58</v>
      </c>
      <c r="B542" s="151"/>
      <c r="C542" s="151"/>
      <c r="D542" s="151"/>
      <c r="E542" s="151"/>
      <c r="F542" s="151"/>
      <c r="G542" s="151"/>
      <c r="H542" s="1"/>
    </row>
    <row r="543" spans="1:8" x14ac:dyDescent="0.4">
      <c r="A543" s="63"/>
      <c r="B543" s="64"/>
      <c r="C543" s="64"/>
      <c r="D543" s="65"/>
      <c r="E543" s="65"/>
      <c r="F543" s="65"/>
      <c r="G543" s="65"/>
      <c r="H543" s="1"/>
    </row>
    <row r="544" spans="1:8" x14ac:dyDescent="0.4">
      <c r="A544" s="105" t="s">
        <v>59</v>
      </c>
      <c r="B544" s="105"/>
      <c r="C544" s="105"/>
      <c r="D544" s="105"/>
      <c r="E544" s="105"/>
      <c r="F544" s="105"/>
      <c r="G544" s="105"/>
      <c r="H544" s="1"/>
    </row>
    <row r="545" spans="1:8" s="1" customFormat="1" x14ac:dyDescent="0.4"/>
    <row r="546" spans="1:8" s="1" customFormat="1" x14ac:dyDescent="0.4"/>
    <row r="547" spans="1:8" s="1" customFormat="1" x14ac:dyDescent="0.4"/>
    <row r="548" spans="1:8" s="1" customFormat="1" x14ac:dyDescent="0.4">
      <c r="B548" s="34" t="s">
        <v>24</v>
      </c>
      <c r="C548" s="33"/>
    </row>
    <row r="549" spans="1:8" s="1" customFormat="1" x14ac:dyDescent="0.4">
      <c r="B549" s="89" t="s">
        <v>25</v>
      </c>
      <c r="C549" s="89"/>
    </row>
    <row r="550" spans="1:8" x14ac:dyDescent="0.4">
      <c r="A550" s="1"/>
      <c r="B550" s="33"/>
      <c r="C550" s="33"/>
      <c r="G550" s="1"/>
      <c r="H550" s="1"/>
    </row>
    <row r="551" spans="1:8" s="1" customFormat="1" x14ac:dyDescent="0.4"/>
    <row r="552" spans="1:8" s="1" customFormat="1" x14ac:dyDescent="0.4"/>
    <row r="553" spans="1:8" s="1" customFormat="1" x14ac:dyDescent="0.4"/>
    <row r="554" spans="1:8" s="1" customFormat="1" x14ac:dyDescent="0.4"/>
    <row r="555" spans="1:8" s="1" customFormat="1" x14ac:dyDescent="0.4"/>
    <row r="556" spans="1:8" s="1" customFormat="1" x14ac:dyDescent="0.4"/>
    <row r="557" spans="1:8" s="1" customFormat="1" x14ac:dyDescent="0.4"/>
    <row r="558" spans="1:8" s="1" customFormat="1" x14ac:dyDescent="0.4"/>
    <row r="559" spans="1:8" s="1" customFormat="1" x14ac:dyDescent="0.4"/>
    <row r="560" spans="1:8" s="1" customFormat="1" x14ac:dyDescent="0.4"/>
    <row r="561" s="1" customFormat="1" x14ac:dyDescent="0.4"/>
    <row r="562" s="1" customFormat="1" x14ac:dyDescent="0.4"/>
    <row r="563" s="1" customFormat="1" x14ac:dyDescent="0.4"/>
    <row r="564" s="1" customFormat="1" x14ac:dyDescent="0.4"/>
    <row r="565" s="1" customFormat="1" x14ac:dyDescent="0.4"/>
    <row r="566" s="1" customFormat="1" x14ac:dyDescent="0.4"/>
    <row r="567" s="1" customFormat="1" x14ac:dyDescent="0.4"/>
    <row r="568" s="1" customFormat="1" x14ac:dyDescent="0.4"/>
    <row r="569" s="1" customFormat="1" x14ac:dyDescent="0.4"/>
    <row r="570" s="1" customFormat="1" x14ac:dyDescent="0.4"/>
    <row r="571" s="1" customFormat="1" x14ac:dyDescent="0.4"/>
    <row r="572" s="1" customFormat="1" x14ac:dyDescent="0.4"/>
    <row r="573" s="1" customFormat="1" x14ac:dyDescent="0.4"/>
    <row r="574" s="1" customFormat="1" x14ac:dyDescent="0.4"/>
    <row r="575" s="1" customFormat="1" x14ac:dyDescent="0.4"/>
    <row r="576" s="1" customFormat="1" x14ac:dyDescent="0.4"/>
    <row r="577" s="1" customFormat="1" x14ac:dyDescent="0.4"/>
    <row r="578" s="1" customFormat="1" x14ac:dyDescent="0.4"/>
    <row r="579" s="1" customFormat="1" x14ac:dyDescent="0.4"/>
  </sheetData>
  <mergeCells count="99">
    <mergeCell ref="A529:G529"/>
    <mergeCell ref="A519:G519"/>
    <mergeCell ref="B486:H486"/>
    <mergeCell ref="B503:H503"/>
    <mergeCell ref="B504:H504"/>
    <mergeCell ref="B507:H507"/>
    <mergeCell ref="A528:G528"/>
    <mergeCell ref="B416:H416"/>
    <mergeCell ref="B436:H436"/>
    <mergeCell ref="B437:H437"/>
    <mergeCell ref="B446:H446"/>
    <mergeCell ref="B447:H447"/>
    <mergeCell ref="B445:H445"/>
    <mergeCell ref="B362:H362"/>
    <mergeCell ref="B361:H361"/>
    <mergeCell ref="B371:H371"/>
    <mergeCell ref="B372:H372"/>
    <mergeCell ref="B370:H370"/>
    <mergeCell ref="B19:H19"/>
    <mergeCell ref="B20:H20"/>
    <mergeCell ref="B21:H21"/>
    <mergeCell ref="B68:H68"/>
    <mergeCell ref="B109:H109"/>
    <mergeCell ref="B143:H143"/>
    <mergeCell ref="B184:H184"/>
    <mergeCell ref="G212:H212"/>
    <mergeCell ref="A140:F140"/>
    <mergeCell ref="G140:H140"/>
    <mergeCell ref="B205:H205"/>
    <mergeCell ref="B204:H204"/>
    <mergeCell ref="B129:H129"/>
    <mergeCell ref="B130:H130"/>
    <mergeCell ref="B135:H135"/>
    <mergeCell ref="B141:H141"/>
    <mergeCell ref="B142:H142"/>
    <mergeCell ref="B214:H214"/>
    <mergeCell ref="B213:H213"/>
    <mergeCell ref="A537:G537"/>
    <mergeCell ref="A538:G538"/>
    <mergeCell ref="A530:G530"/>
    <mergeCell ref="A531:G531"/>
    <mergeCell ref="A532:G532"/>
    <mergeCell ref="A534:B534"/>
    <mergeCell ref="B285:H285"/>
    <mergeCell ref="B289:H289"/>
    <mergeCell ref="B286:H286"/>
    <mergeCell ref="B215:H215"/>
    <mergeCell ref="B295:H295"/>
    <mergeCell ref="B296:H296"/>
    <mergeCell ref="B294:H294"/>
    <mergeCell ref="B340:H340"/>
    <mergeCell ref="A542:G542"/>
    <mergeCell ref="A539:G539"/>
    <mergeCell ref="A535:E535"/>
    <mergeCell ref="G14:G17"/>
    <mergeCell ref="A517:G517"/>
    <mergeCell ref="A518:B518"/>
    <mergeCell ref="A515:F515"/>
    <mergeCell ref="G515:H515"/>
    <mergeCell ref="A444:F444"/>
    <mergeCell ref="G444:H444"/>
    <mergeCell ref="A369:F369"/>
    <mergeCell ref="G369:H369"/>
    <mergeCell ref="A293:F293"/>
    <mergeCell ref="A540:G540"/>
    <mergeCell ref="A541:G541"/>
    <mergeCell ref="B208:H208"/>
    <mergeCell ref="B2:H2"/>
    <mergeCell ref="A516:F516"/>
    <mergeCell ref="E6:H6"/>
    <mergeCell ref="E7:H7"/>
    <mergeCell ref="E8:H8"/>
    <mergeCell ref="E9:H9"/>
    <mergeCell ref="E14:E17"/>
    <mergeCell ref="F14:F17"/>
    <mergeCell ref="A4:H4"/>
    <mergeCell ref="H14:H17"/>
    <mergeCell ref="A6:D8"/>
    <mergeCell ref="A9:D9"/>
    <mergeCell ref="B17:C17"/>
    <mergeCell ref="A10:H12"/>
    <mergeCell ref="G293:H293"/>
    <mergeCell ref="A212:F212"/>
    <mergeCell ref="B549:C549"/>
    <mergeCell ref="A536:G536"/>
    <mergeCell ref="A14:A17"/>
    <mergeCell ref="B14:D16"/>
    <mergeCell ref="G516:H516"/>
    <mergeCell ref="A18:H18"/>
    <mergeCell ref="A544:G544"/>
    <mergeCell ref="A520:G520"/>
    <mergeCell ref="A521:G521"/>
    <mergeCell ref="A522:G522"/>
    <mergeCell ref="A523:G523"/>
    <mergeCell ref="A524:G524"/>
    <mergeCell ref="A525:G525"/>
    <mergeCell ref="A526:G526"/>
    <mergeCell ref="A527:G527"/>
    <mergeCell ref="A533:G533"/>
  </mergeCells>
  <phoneticPr fontId="13" type="noConversion"/>
  <pageMargins left="0.11811023622047245" right="0.11811023622047245" top="0" bottom="0" header="0.31496062992125984" footer="0.31496062992125984"/>
  <pageSetup paperSize="9" scale="38"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10" zoomScaleNormal="10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8867187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171" t="s">
        <v>0</v>
      </c>
      <c r="H1" s="171"/>
    </row>
    <row r="2" spans="1:8" x14ac:dyDescent="0.4">
      <c r="B2" s="111" t="s">
        <v>1</v>
      </c>
      <c r="C2" s="111"/>
      <c r="D2" s="111"/>
      <c r="E2" s="111"/>
      <c r="F2" s="111"/>
      <c r="G2" s="111"/>
      <c r="H2" s="111"/>
    </row>
    <row r="4" spans="1:8" ht="29.25" customHeight="1" x14ac:dyDescent="0.4">
      <c r="A4" s="172" t="s">
        <v>26</v>
      </c>
      <c r="B4" s="172"/>
      <c r="C4" s="172"/>
      <c r="D4" s="172"/>
      <c r="E4" s="172"/>
      <c r="F4" s="172"/>
      <c r="G4" s="172"/>
      <c r="H4" s="16"/>
    </row>
    <row r="5" spans="1:8" ht="20.25" customHeight="1" x14ac:dyDescent="0.4">
      <c r="A5" s="173" t="s">
        <v>2</v>
      </c>
      <c r="B5" s="174"/>
      <c r="C5" s="179" t="s">
        <v>3</v>
      </c>
      <c r="D5" s="179"/>
      <c r="E5" s="179"/>
      <c r="F5" s="179"/>
      <c r="G5" s="179"/>
      <c r="H5" s="179"/>
    </row>
    <row r="6" spans="1:8" ht="20.25" customHeight="1" x14ac:dyDescent="0.4">
      <c r="A6" s="175"/>
      <c r="B6" s="176"/>
      <c r="C6" s="179" t="s">
        <v>4</v>
      </c>
      <c r="D6" s="179"/>
      <c r="E6" s="179"/>
      <c r="F6" s="179"/>
      <c r="G6" s="179"/>
      <c r="H6" s="179"/>
    </row>
    <row r="7" spans="1:8" ht="25.95" customHeight="1" x14ac:dyDescent="0.4">
      <c r="A7" s="177"/>
      <c r="B7" s="178"/>
      <c r="C7" s="179" t="s">
        <v>5</v>
      </c>
      <c r="D7" s="179"/>
      <c r="E7" s="179"/>
      <c r="F7" s="179"/>
      <c r="G7" s="179"/>
      <c r="H7" s="179"/>
    </row>
    <row r="8" spans="1:8" ht="34.950000000000003" customHeight="1" x14ac:dyDescent="0.4">
      <c r="A8" s="180" t="s">
        <v>6</v>
      </c>
      <c r="B8" s="181"/>
      <c r="C8" s="179" t="s">
        <v>7</v>
      </c>
      <c r="D8" s="179"/>
      <c r="E8" s="179"/>
      <c r="F8" s="179"/>
      <c r="G8" s="179"/>
      <c r="H8" s="179"/>
    </row>
    <row r="9" spans="1:8" ht="57" customHeight="1" thickBot="1" x14ac:dyDescent="0.45">
      <c r="A9" s="182" t="s">
        <v>27</v>
      </c>
      <c r="B9" s="182"/>
      <c r="C9" s="182"/>
      <c r="D9" s="182"/>
      <c r="E9" s="182"/>
      <c r="F9" s="182"/>
      <c r="G9" s="182"/>
      <c r="H9" s="182"/>
    </row>
    <row r="10" spans="1:8" ht="20.25" customHeight="1" x14ac:dyDescent="0.4">
      <c r="A10" s="91" t="s">
        <v>8</v>
      </c>
      <c r="B10" s="94" t="s">
        <v>9</v>
      </c>
      <c r="C10" s="116" t="s">
        <v>10</v>
      </c>
      <c r="D10" s="183"/>
      <c r="E10" s="153" t="s">
        <v>11</v>
      </c>
      <c r="F10" s="123" t="s">
        <v>12</v>
      </c>
      <c r="G10" s="183" t="s">
        <v>13</v>
      </c>
      <c r="H10" s="183" t="s">
        <v>28</v>
      </c>
    </row>
    <row r="11" spans="1:8" x14ac:dyDescent="0.4">
      <c r="A11" s="92"/>
      <c r="B11" s="96"/>
      <c r="C11" s="117"/>
      <c r="D11" s="184"/>
      <c r="E11" s="154"/>
      <c r="F11" s="124"/>
      <c r="G11" s="184"/>
      <c r="H11" s="184"/>
    </row>
    <row r="12" spans="1:8" s="3" customFormat="1" ht="29.4" customHeight="1" x14ac:dyDescent="0.4">
      <c r="A12" s="92"/>
      <c r="B12" s="98"/>
      <c r="C12" s="185"/>
      <c r="D12" s="186"/>
      <c r="E12" s="154"/>
      <c r="F12" s="124"/>
      <c r="G12" s="186"/>
      <c r="H12" s="186"/>
    </row>
    <row r="13" spans="1:8" s="4" customFormat="1" ht="43.95" customHeight="1" thickBot="1" x14ac:dyDescent="0.45">
      <c r="A13" s="93"/>
      <c r="B13" s="17" t="s">
        <v>14</v>
      </c>
      <c r="C13" s="28" t="s">
        <v>15</v>
      </c>
      <c r="D13" s="18" t="s">
        <v>16</v>
      </c>
      <c r="E13" s="155"/>
      <c r="F13" s="125"/>
      <c r="G13" s="36" t="s">
        <v>16</v>
      </c>
      <c r="H13" s="18" t="s">
        <v>16</v>
      </c>
    </row>
    <row r="14" spans="1:8" s="4" customFormat="1" x14ac:dyDescent="0.4">
      <c r="A14" s="19">
        <v>1</v>
      </c>
      <c r="B14" s="20"/>
      <c r="C14" s="29"/>
      <c r="D14" s="21"/>
      <c r="E14" s="26"/>
      <c r="F14" s="37">
        <f>D14*E14</f>
        <v>0</v>
      </c>
      <c r="G14" s="21"/>
      <c r="H14" s="21"/>
    </row>
    <row r="15" spans="1:8" s="4" customFormat="1" x14ac:dyDescent="0.4">
      <c r="A15" s="22">
        <v>2</v>
      </c>
      <c r="B15" s="14"/>
      <c r="C15" s="30"/>
      <c r="D15" s="23"/>
      <c r="E15" s="27"/>
      <c r="F15" s="31">
        <f t="shared" ref="F15:F23" si="0">D15*E15</f>
        <v>0</v>
      </c>
      <c r="G15" s="23"/>
      <c r="H15" s="23"/>
    </row>
    <row r="16" spans="1:8" s="4" customFormat="1" x14ac:dyDescent="0.4">
      <c r="A16" s="22">
        <v>3</v>
      </c>
      <c r="B16" s="14"/>
      <c r="C16" s="30"/>
      <c r="D16" s="23"/>
      <c r="E16" s="27"/>
      <c r="F16" s="31">
        <f>D16*E16</f>
        <v>0</v>
      </c>
      <c r="G16" s="23"/>
      <c r="H16" s="23"/>
    </row>
    <row r="17" spans="1:9" s="4" customFormat="1" x14ac:dyDescent="0.4">
      <c r="A17" s="22">
        <v>4</v>
      </c>
      <c r="B17" s="14"/>
      <c r="C17" s="30"/>
      <c r="D17" s="23"/>
      <c r="E17" s="27"/>
      <c r="F17" s="31">
        <f t="shared" si="0"/>
        <v>0</v>
      </c>
      <c r="G17" s="23"/>
      <c r="H17" s="23"/>
    </row>
    <row r="18" spans="1:9" s="4" customFormat="1" x14ac:dyDescent="0.4">
      <c r="A18" s="22">
        <v>5</v>
      </c>
      <c r="B18" s="14"/>
      <c r="C18" s="30"/>
      <c r="D18" s="23"/>
      <c r="E18" s="27"/>
      <c r="F18" s="31">
        <f t="shared" si="0"/>
        <v>0</v>
      </c>
      <c r="G18" s="23"/>
      <c r="H18" s="23"/>
    </row>
    <row r="19" spans="1:9" s="4" customFormat="1" x14ac:dyDescent="0.4">
      <c r="A19" s="22">
        <v>6</v>
      </c>
      <c r="B19" s="14"/>
      <c r="C19" s="30"/>
      <c r="D19" s="23"/>
      <c r="E19" s="27"/>
      <c r="F19" s="31">
        <f t="shared" si="0"/>
        <v>0</v>
      </c>
      <c r="G19" s="23"/>
      <c r="H19" s="23"/>
    </row>
    <row r="20" spans="1:9" s="4" customFormat="1" x14ac:dyDescent="0.4">
      <c r="A20" s="22">
        <v>7</v>
      </c>
      <c r="B20" s="13"/>
      <c r="C20" s="30"/>
      <c r="D20" s="23"/>
      <c r="E20" s="27"/>
      <c r="F20" s="31">
        <f t="shared" si="0"/>
        <v>0</v>
      </c>
      <c r="G20" s="23"/>
      <c r="H20" s="23"/>
    </row>
    <row r="21" spans="1:9" s="4" customFormat="1" x14ac:dyDescent="0.4">
      <c r="A21" s="22">
        <v>8</v>
      </c>
      <c r="B21" s="13"/>
      <c r="C21" s="30"/>
      <c r="D21" s="23"/>
      <c r="E21" s="27"/>
      <c r="F21" s="31">
        <f t="shared" si="0"/>
        <v>0</v>
      </c>
      <c r="G21" s="23"/>
      <c r="H21" s="23"/>
    </row>
    <row r="22" spans="1:9" s="4" customFormat="1" x14ac:dyDescent="0.4">
      <c r="A22" s="22">
        <v>9</v>
      </c>
      <c r="B22" s="13"/>
      <c r="C22" s="30"/>
      <c r="D22" s="23"/>
      <c r="E22" s="27"/>
      <c r="F22" s="31">
        <f t="shared" si="0"/>
        <v>0</v>
      </c>
      <c r="G22" s="23"/>
      <c r="H22" s="23"/>
    </row>
    <row r="23" spans="1:9" s="4" customFormat="1" ht="31.5" customHeight="1" thickBot="1" x14ac:dyDescent="0.45">
      <c r="A23" s="22">
        <v>10</v>
      </c>
      <c r="B23" s="13"/>
      <c r="C23" s="30"/>
      <c r="D23" s="23"/>
      <c r="E23" s="27"/>
      <c r="F23" s="31">
        <f t="shared" si="0"/>
        <v>0</v>
      </c>
      <c r="G23" s="23"/>
      <c r="H23" s="23"/>
    </row>
    <row r="24" spans="1:9" ht="21.6" thickBot="1" x14ac:dyDescent="0.45">
      <c r="A24" s="189" t="s">
        <v>17</v>
      </c>
      <c r="B24" s="190"/>
      <c r="C24" s="190"/>
      <c r="D24" s="191"/>
      <c r="E24" s="192">
        <f>SUM(F14:F23)</f>
        <v>0</v>
      </c>
      <c r="F24" s="193"/>
      <c r="G24" s="24"/>
      <c r="H24" s="25"/>
    </row>
    <row r="25" spans="1:9" x14ac:dyDescent="0.4">
      <c r="A25" s="43" t="s">
        <v>29</v>
      </c>
      <c r="B25" s="42"/>
      <c r="C25" s="42"/>
      <c r="D25" s="42"/>
      <c r="E25" s="42"/>
      <c r="F25" s="42"/>
    </row>
    <row r="26" spans="1:9" x14ac:dyDescent="0.4">
      <c r="A26" s="15" t="s">
        <v>18</v>
      </c>
      <c r="B26" s="32"/>
    </row>
    <row r="27" spans="1:9" x14ac:dyDescent="0.4">
      <c r="A27" s="32"/>
      <c r="B27" s="32"/>
    </row>
    <row r="28" spans="1:9" x14ac:dyDescent="0.4">
      <c r="A28" s="194" t="s">
        <v>19</v>
      </c>
      <c r="B28" s="194"/>
      <c r="C28" s="194"/>
      <c r="D28" s="194"/>
      <c r="E28" s="194"/>
      <c r="F28" s="194"/>
      <c r="G28" s="194"/>
      <c r="H28" s="194"/>
    </row>
    <row r="29" spans="1:9" ht="27.6" customHeight="1" x14ac:dyDescent="0.4">
      <c r="A29" s="195" t="s">
        <v>30</v>
      </c>
      <c r="B29" s="195"/>
      <c r="C29" s="195"/>
      <c r="D29" s="195"/>
      <c r="E29" s="195"/>
      <c r="F29" s="195"/>
      <c r="G29" s="44"/>
      <c r="H29" s="44"/>
      <c r="I29" s="44"/>
    </row>
    <row r="30" spans="1:9" ht="27.6" customHeight="1" x14ac:dyDescent="0.4">
      <c r="A30" s="195" t="s">
        <v>31</v>
      </c>
      <c r="B30" s="195"/>
      <c r="C30" s="195"/>
      <c r="D30" s="195"/>
      <c r="E30" s="195"/>
      <c r="F30" s="195"/>
      <c r="G30" s="195"/>
      <c r="H30" s="195"/>
    </row>
    <row r="31" spans="1:9" x14ac:dyDescent="0.4">
      <c r="A31" s="35" t="s">
        <v>20</v>
      </c>
      <c r="B31" s="35"/>
      <c r="C31" s="35"/>
      <c r="D31" s="35"/>
      <c r="E31" s="35"/>
      <c r="F31" s="35"/>
      <c r="G31" s="35"/>
      <c r="H31" s="35"/>
    </row>
    <row r="32" spans="1:9" x14ac:dyDescent="0.4">
      <c r="A32" s="188" t="s">
        <v>21</v>
      </c>
      <c r="B32" s="188"/>
      <c r="C32" s="188"/>
      <c r="D32" s="188"/>
      <c r="E32" s="188"/>
      <c r="F32" s="188"/>
      <c r="G32" s="188"/>
      <c r="H32" s="188"/>
    </row>
    <row r="33" spans="1:250" s="9" customFormat="1" ht="13.8" x14ac:dyDescent="0.25">
      <c r="A33" s="187" t="s">
        <v>22</v>
      </c>
      <c r="B33" s="187"/>
      <c r="C33" s="187"/>
      <c r="D33" s="187"/>
      <c r="E33" s="187"/>
      <c r="F33" s="187"/>
      <c r="G33" s="187"/>
      <c r="H33" s="187"/>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4" customHeight="1" x14ac:dyDescent="0.4">
      <c r="A34" s="188" t="s">
        <v>23</v>
      </c>
      <c r="B34" s="188"/>
      <c r="C34" s="188"/>
      <c r="D34" s="188"/>
      <c r="E34" s="188"/>
      <c r="F34" s="188"/>
      <c r="G34" s="188"/>
      <c r="H34" s="188"/>
    </row>
    <row r="35" spans="1:250" x14ac:dyDescent="0.4">
      <c r="A35" s="38" t="s">
        <v>32</v>
      </c>
      <c r="B35" s="35"/>
      <c r="C35" s="35"/>
      <c r="D35" s="35"/>
      <c r="E35" s="35"/>
      <c r="F35" s="35"/>
      <c r="G35" s="35"/>
      <c r="H35" s="35"/>
    </row>
    <row r="37" spans="1:250" s="9" customFormat="1" ht="13.8" x14ac:dyDescent="0.25">
      <c r="A37" s="6"/>
      <c r="B37" s="34" t="s">
        <v>24</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1" t="s">
        <v>25</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3"/>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3"/>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A33:H33"/>
    <mergeCell ref="A34:H34"/>
    <mergeCell ref="A24:D24"/>
    <mergeCell ref="E24:F24"/>
    <mergeCell ref="A28:H28"/>
    <mergeCell ref="A30:H30"/>
    <mergeCell ref="A32:H32"/>
    <mergeCell ref="A29:F29"/>
    <mergeCell ref="A8:B8"/>
    <mergeCell ref="C8:H8"/>
    <mergeCell ref="A9:H9"/>
    <mergeCell ref="A10:A13"/>
    <mergeCell ref="B10:B12"/>
    <mergeCell ref="C10:D12"/>
    <mergeCell ref="E10:E13"/>
    <mergeCell ref="F10:F13"/>
    <mergeCell ref="G10:G12"/>
    <mergeCell ref="H10:H12"/>
    <mergeCell ref="G1:H1"/>
    <mergeCell ref="B2:H2"/>
    <mergeCell ref="A4:G4"/>
    <mergeCell ref="A5:B7"/>
    <mergeCell ref="C5:H5"/>
    <mergeCell ref="C6:H6"/>
    <mergeCell ref="C7:H7"/>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FA08FA-2559-4257-8D05-50C80D81D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5BB33F-2F82-4E2B-8762-4960202D07DF}">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A8A9667F-D61F-4B51-BC0A-3A22B6CCB1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Додаток_2</vt:lpstr>
      <vt:lpstr>Пропозиція_роботи_послуги</vt:lpstr>
      <vt:lpstr>Додаток_2!Область_друку</vt:lpstr>
      <vt:lpstr>Пропозиція_роботи_послуги!Область_друку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2026-09-11T08:22:20Z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