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35" documentId="13_ncr:1_{E61B6D90-791F-4464-B501-4E49F6C5C490}" xr6:coauthVersionLast="47" xr6:coauthVersionMax="47" xr10:uidLastSave="{3A7A4F1D-9C32-4C5A-8311-7AB938CF1E8B}"/>
  <bookViews>
    <workbookView xWindow="28680" yWindow="-120" windowWidth="29040" windowHeight="15720" xr2:uid="{00000000-000D-0000-FFFF-FFFF00000000}"/>
  </bookViews>
  <sheets>
    <sheet name="Додаток_1" sheetId="6" r:id="rId1"/>
  </sheets>
  <definedNames>
    <definedName name="_xlnm.Print_Area" localSheetId="0">Додаток_1!$A$1:$K$38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6" l="1"/>
  <c r="E24" i="6"/>
  <c r="E27" i="6"/>
  <c r="E31" i="6" s="1"/>
  <c r="E30" i="6"/>
  <c r="F16" i="6" l="1"/>
  <c r="F29" i="6"/>
  <c r="F26" i="6"/>
  <c r="F23" i="6"/>
  <c r="F19" i="6"/>
  <c r="F18" i="6" l="1"/>
  <c r="F22" i="6"/>
  <c r="F15" i="6"/>
</calcChain>
</file>

<file path=xl/sharedStrings.xml><?xml version="1.0" encoding="utf-8"?>
<sst xmlns="http://schemas.openxmlformats.org/spreadsheetml/2006/main" count="46" uniqueCount="46">
  <si>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</si>
  <si>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</si>
  <si>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</si>
  <si>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</si>
  <si>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</si>
  <si>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</si>
  <si>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</si>
  <si>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</si>
  <si>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</si>
  <si>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</si>
  <si>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</si>
  <si>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</si>
  <si>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</si>
  <si>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</si>
  <si>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</si>
  <si>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</si>
  <si>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</si>
  <si>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</si>
  <si>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</si>
  <si>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</si>
  <si>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</si>
  <si>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 xml:space="preserve">Пропозиція
</t>
    </r>
    <r>
      <rPr>
        <i/>
        <sz val="11"/>
        <color rgb="FF000000"/>
        <rFont val="Times New Roman"/>
        <family val="1"/>
        <charset val="204"/>
      </rPr>
      <t xml:space="preserve"> (вказати модель (торгову марку), виробника, параметри та характеристики продукції, </t>
    </r>
    <r>
      <rPr>
        <b/>
        <i/>
        <u/>
        <sz val="11"/>
        <color rgb="FF000000"/>
        <rFont val="Times New Roman"/>
        <family val="1"/>
        <charset val="204"/>
      </rPr>
      <t>надати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b/>
        <i/>
        <u/>
        <sz val="11"/>
        <color rgb="FF000000"/>
        <rFont val="Times New Roman"/>
        <family val="1"/>
        <charset val="204"/>
      </rPr>
      <t>фото</t>
    </r>
  </si>
  <si>
    <t>Лот №1</t>
  </si>
  <si>
    <t>Лот №2</t>
  </si>
  <si>
    <t>Лот №4</t>
  </si>
  <si>
    <t>Лот №3</t>
  </si>
  <si>
    <t>Всього вартість пропозиції по ЛОТу №1, грн*</t>
  </si>
  <si>
    <t>Всього вартість пропозиції по ЛОТу №2, грн*</t>
  </si>
  <si>
    <t>Всього вартість пропозиції по ЛОТу №3, грн*</t>
  </si>
  <si>
    <t>Всього вартість пропозиції по ЛОТу №4, грн*</t>
  </si>
  <si>
    <t xml:space="preserve">Закупівля здійснюється окремими лотами. 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</si>
  <si>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>, здійснюються за рахунок Постачальника за наданою адресою.</t>
    </r>
  </si>
  <si>
    <t>Ми погоджуємося та ознайомлені з умовами типового Договору  ТЧХУ (Додаток №2 до Запиту).</t>
  </si>
  <si>
    <r>
      <rPr>
        <b/>
        <sz val="10"/>
        <color theme="1"/>
        <rFont val="Calibri"/>
        <family val="2"/>
        <charset val="204"/>
        <scheme val="minor"/>
      </rPr>
      <t xml:space="preserve">Мінімийка високого тиску </t>
    </r>
    <r>
      <rPr>
        <sz val="10"/>
        <color theme="1"/>
        <rFont val="Calibri"/>
        <family val="2"/>
        <charset val="204"/>
        <scheme val="minor"/>
      </rPr>
      <t xml:space="preserve">
Технічні характеристики
Напруга (В)	230
Частота (Гц)	50
Тиск (бар/МПа)	20 - макс. 145 / 2 - макс. 14,5
Продуктивність (л/год)	макс. 500
Продуктивність за площею (м²/год)	40
Температура води на вході (°C)	макс. 40
Номінальна споживана потужність (кВт)	2,1
Довжина кабелю (м)	5
Колір	жовтий
Маса (без приладдя) (кг)	12,2
Вага (з упаковкою) (кг)	17,022
Розміри (Д × Ш × В) (мм)	405 x 306 x 584
Комплектація
Пістолет: Пістолет G 160 Q Power Control
Струменева трубка Vario Power
Грязьова фреза
Шланг високого тиску: 10 м, PremiumFlex
Адаптер підключення до садового шлангу 3/4 "
Садовий шланг: 10 м
Оснащення
Вбудована сітка для зберігання
Система Quick Connect на апараті
Подача миючого засобу через: Система Plug ’n’ Clean
Телескопічна ручка
Двигун з водяним охолодженням
Вбудований фільтр тонкого очищення води
Всмоктування води</t>
    </r>
  </si>
  <si>
    <r>
      <rPr>
        <b/>
        <sz val="10"/>
        <color theme="1"/>
        <rFont val="Calibri"/>
        <family val="2"/>
        <charset val="204"/>
        <scheme val="minor"/>
      </rPr>
      <t xml:space="preserve">Професійний пилосос сухого прибирання </t>
    </r>
    <r>
      <rPr>
        <sz val="10"/>
        <color theme="1"/>
        <rFont val="Calibri"/>
        <family val="2"/>
        <charset val="204"/>
        <scheme val="minor"/>
      </rPr>
      <t xml:space="preserve">
Технічні характеристики
Напруга (В)	220 - 240
Частота (Гц)	50 - 60
Розрідження (мбар/кПа)	185 / 18
Витрата повітря (л/с)	40
Номінальна потужність (Вт)	585
Об'єм сміттєзбірника (л)	10
Стандартна номінальна ширина ( )	DN 35
Довжина кабелю. (м)	12
Рівень звукового тиску (дБ(А))	52
Маса (без приладдя) (кг)	6,6
Вага (з упаковкою) (кг)	9,8
Розміри (Д × Ш × В) (мм)	430 x 255 x 370
¹⁾ Всі пластикові деталі, за винятком аксесуарів.
Комплектація
Довжина всмоктувального шлангу: 2 м
Коліно: Антистатичний, з регулятором потоку повітря
Кількість всмоктувальних трубок: 2 шт.
Довжина всмоктувальних трубок: 505 мм
Матеріал всмоктувальних трубок: Сталь, хромована
Регульована насадка для підлоги.
Щілинна насадка
Кількість фільтр-мішків: 1 шт.
Матеріал фільтр-мішка: з нетканого матеріалу
Фільтр захисту електродвигуна
Стаціонарний основний фільтр: з нетканого матеріалу
Оснащення
Матеріал сміттєзбірника: Пластик із вмістом вторинної сировини
Продумана система ручного змотування кабелю
Від'єднуваний кабель живлення: Стандарт
Складна ергономічна ручка для перенесення
Тримач насадки для підлоги
Інтегрований органайзер для аксесуарів</t>
    </r>
  </si>
  <si>
    <r>
      <t xml:space="preserve">
</t>
    </r>
    <r>
      <rPr>
        <b/>
        <sz val="11"/>
        <color theme="1"/>
        <rFont val="Calibri"/>
        <family val="2"/>
        <charset val="204"/>
        <scheme val="minor"/>
      </rPr>
      <t xml:space="preserve">Фільтр-мішки з нетканого матеріалу (10 шт.) 
</t>
    </r>
    <r>
      <rPr>
        <sz val="11"/>
        <color theme="1"/>
        <rFont val="Calibri"/>
        <family val="2"/>
        <scheme val="minor"/>
      </rPr>
      <t>Технічні характеристики
Кількість (шт.)	10
Колір	білий
Вага (з упаковкою) (кг)	0,312
Розміри (Д × Ш × В) (мм)	200 x 135 x 9</t>
    </r>
  </si>
  <si>
    <r>
      <rPr>
        <b/>
        <sz val="11"/>
        <color theme="1"/>
        <rFont val="Calibri"/>
        <family val="2"/>
        <charset val="204"/>
        <scheme val="minor"/>
      </rPr>
      <t xml:space="preserve">Комплект насадок: щілинна насадка, насадка для м'яких меблів, щіткова насадка, DN 35, DN 35 </t>
    </r>
    <r>
      <rPr>
        <sz val="11"/>
        <color theme="1"/>
        <rFont val="Calibri"/>
        <family val="2"/>
        <charset val="204"/>
        <scheme val="minor"/>
      </rPr>
      <t xml:space="preserve">
Технічні характеристики
Кількість (шт.)	1
Стандартна номінальна ширина ( )	DN 35
Колір	чорний
Вага (кг)	0,12
Вага (з упаковкою) (кг)	0,126
Розміри (Д × Ш × В) (мм)	210 x 120 x 40</t>
    </r>
  </si>
  <si>
    <r>
      <rPr>
        <b/>
        <sz val="11"/>
        <color theme="1"/>
        <rFont val="Calibri"/>
        <family val="2"/>
        <charset val="204"/>
        <scheme val="minor"/>
      </rPr>
      <t xml:space="preserve">Візок платформенний металевий розкладний (до 300 кг) 
</t>
    </r>
    <r>
      <rPr>
        <sz val="11"/>
        <color theme="1"/>
        <rFont val="Calibri"/>
        <family val="2"/>
        <charset val="204"/>
        <scheme val="minor"/>
      </rPr>
      <t>Кількість коліс: 4 шт.
Вантажопідйомність: до 300 кг
Діаметр коліс: 12,1 см
Довжина: 0,9 м
Вага: 12,55 кг
Висота: 85,5 см
Ширина: 61 см
Довжина: 90 см
Довжина платформи/кузова: 90 см
Ширина платформи/кузова: 60 см
Гарантія: 6 міс.
Габарити пакування 270x900x610 мм
Вага упаковки №1: 1255 г</t>
    </r>
  </si>
  <si>
    <r>
      <rPr>
        <b/>
        <sz val="11"/>
        <color theme="1"/>
        <rFont val="Calibri"/>
        <family val="2"/>
        <charset val="204"/>
      </rPr>
      <t xml:space="preserve">Вогнегасник порошковий ВП-6 </t>
    </r>
    <r>
      <rPr>
        <sz val="11"/>
        <color theme="1"/>
        <rFont val="Calibri"/>
        <family val="2"/>
        <charset val="204"/>
      </rPr>
      <t xml:space="preserve">
Тип: вогнегасники
Обмін та повернення: 14 днів з дня покупки
Комплектація: вогнегасник, шланг, хомут
Конструкція: балон (класичний)
Вид вогнегасника: ручний
Можливість перезаряджання: так
Клас гасіння:
A (горіння твердих речовин)
B (горіння рідких речовин)
C (горіння газоподібних речовин)
Маса заряду: 6 кг
Робочий тиск: 1,5 МПа
Тип вогнегасника: порошковий
Країна-виробник: Україна
Додаткові характеристики:
Розміри (ДхШхВ):180х180х530 мм
Упаковка №1 (ВхШхГ): 530x180x180 мм
Вага упаковки №1: 8400 г</t>
    </r>
  </si>
  <si>
    <r>
      <rPr>
        <b/>
        <sz val="11"/>
        <color theme="1"/>
        <rFont val="Calibri"/>
        <family val="2"/>
        <charset val="204"/>
        <scheme val="minor"/>
      </rPr>
      <t xml:space="preserve">Садовий шланг </t>
    </r>
    <r>
      <rPr>
        <sz val="11"/>
        <color theme="1"/>
        <rFont val="Calibri"/>
        <family val="2"/>
        <charset val="204"/>
        <scheme val="minor"/>
      </rPr>
      <t xml:space="preserve">
Діаметр зовнішній: 19
Розмір: 45X45X25 см
Довжина бухти: 30 м
Матеріал: ПВХ
Кількість шарів: 4
Діаметр шланга внутрішній: 1/2" (12,7 мм)
Призначення: універсальна
Додаткова інформація Довжина: 30 м
Вага: 4 кг
Діаметр шланга зовнішній: 19 мм
250x450x450 мм
Вага упаковки №1: 4000 г</t>
    </r>
  </si>
  <si>
    <r>
      <rPr>
        <b/>
        <sz val="11"/>
        <color theme="1"/>
        <rFont val="Calibri"/>
        <family val="2"/>
        <charset val="204"/>
        <scheme val="minor"/>
      </rPr>
      <t>Візок вантажний складний</t>
    </r>
    <r>
      <rPr>
        <sz val="11"/>
        <color theme="1"/>
        <rFont val="Calibri"/>
        <family val="2"/>
        <charset val="204"/>
        <scheme val="minor"/>
      </rPr>
      <t xml:space="preserve"> 
Вид: візок вантажний складний
Матеріал рами: виготовлена з високоякісної сталі з порошковим покриттям
Вантажопідйомність: 70 кг
Розмір та вага:
Вага: 3,9 кг
Розмір вантажної платформи: 39см*29см
Ергономіка: Телескопічна ручка висувається на висоту до 102 см
Кількість коліс: 2 шт.
Матеріал коліс: термопластична гума, поліпропілен
Діаметр коліс: 127 мм
Габарити пакування: (ВхШхГ): 745x650x400 мм</t>
    </r>
  </si>
  <si>
    <r>
      <t>(Назва Учасника),</t>
    </r>
    <r>
      <rPr>
        <sz val="11"/>
        <rFont val="Times New Roman"/>
        <family val="1"/>
        <charset val="204"/>
      </rPr>
      <t xml:space="preserve"> надає свою пропозицію щодо участі у закупівлі  обладнання для Громадського Центру в м. Дніпро.</t>
    </r>
  </si>
  <si>
    <t xml:space="preserve">Умови оплати, % передплати /післяплати </t>
  </si>
  <si>
    <r>
      <t>Термін поставки товару,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календарних днів </t>
    </r>
  </si>
  <si>
    <t>Додаток №1 до Запиту №3380АР</t>
  </si>
  <si>
    <t>Всього вартість пропозиції по ЛОТу №1,ЛОТу №2, ЛОТу №3,ЛОТу №4 грн*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</si>
</sst>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u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i/>
      <sz val="1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" fontId="4" fillId="0" borderId="0" xfId="0" applyNumberFormat="1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vertical="center" wrapText="1"/>
    </xf>
    <xf numFmtId="0" fontId="5" fillId="0" borderId="0" xfId="0" applyFont="1"/>
    <xf numFmtId="0" fontId="11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6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1" fontId="16" fillId="0" borderId="29" xfId="0" applyNumberFormat="1" applyFont="1" applyBorder="1" applyAlignment="1">
      <alignment horizontal="center" vertical="center" wrapText="1"/>
    </xf>
    <xf numFmtId="1" fontId="16" fillId="0" borderId="33" xfId="0" applyNumberFormat="1" applyFont="1" applyBorder="1" applyAlignment="1">
      <alignment horizontal="center" vertical="center" wrapText="1"/>
    </xf>
    <xf numFmtId="4" fontId="16" fillId="0" borderId="29" xfId="0" applyNumberFormat="1" applyFont="1" applyBorder="1" applyAlignment="1">
      <alignment horizontal="center" vertical="center" wrapText="1"/>
    </xf>
    <xf numFmtId="4" fontId="16" fillId="0" borderId="30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/>
    <xf numFmtId="4" fontId="4" fillId="4" borderId="0" xfId="0" applyNumberFormat="1" applyFont="1" applyFill="1"/>
    <xf numFmtId="0" fontId="4" fillId="5" borderId="0" xfId="0" applyFont="1" applyFill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27" fillId="0" borderId="8" xfId="0" applyFont="1" applyBorder="1" applyAlignment="1">
      <alignment wrapText="1"/>
    </xf>
    <xf numFmtId="0" fontId="7" fillId="8" borderId="17" xfId="0" applyFont="1" applyFill="1" applyBorder="1" applyAlignment="1">
      <alignment horizontal="center" vertical="center" wrapText="1"/>
    </xf>
    <xf numFmtId="0" fontId="19" fillId="9" borderId="20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left" vertical="top" wrapText="1"/>
    </xf>
    <xf numFmtId="0" fontId="7" fillId="0" borderId="38" xfId="0" applyFont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left" vertical="center" wrapText="1"/>
    </xf>
    <xf numFmtId="0" fontId="7" fillId="0" borderId="47" xfId="0" applyFont="1" applyBorder="1" applyAlignment="1">
      <alignment vertical="center" wrapText="1"/>
    </xf>
    <xf numFmtId="0" fontId="8" fillId="0" borderId="5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6" borderId="21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4" fontId="6" fillId="3" borderId="24" xfId="0" applyNumberFormat="1" applyFont="1" applyFill="1" applyBorder="1" applyAlignment="1">
      <alignment horizontal="center" vertical="center" wrapText="1"/>
    </xf>
    <xf numFmtId="4" fontId="6" fillId="3" borderId="37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7" borderId="37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32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/>
    </xf>
    <xf numFmtId="0" fontId="6" fillId="7" borderId="21" xfId="0" applyFont="1" applyFill="1" applyBorder="1" applyAlignment="1">
      <alignment horizontal="right" vertical="center"/>
    </xf>
    <xf numFmtId="0" fontId="6" fillId="7" borderId="22" xfId="0" applyFont="1" applyFill="1" applyBorder="1" applyAlignment="1">
      <alignment horizontal="right" vertical="center"/>
    </xf>
    <xf numFmtId="0" fontId="6" fillId="7" borderId="23" xfId="0" applyFont="1" applyFill="1" applyBorder="1" applyAlignment="1">
      <alignment horizontal="right" vertical="center"/>
    </xf>
    <xf numFmtId="0" fontId="6" fillId="8" borderId="31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/>
    </xf>
    <xf numFmtId="0" fontId="6" fillId="3" borderId="22" xfId="0" applyFont="1" applyFill="1" applyBorder="1" applyAlignment="1">
      <alignment horizontal="right" vertical="center"/>
    </xf>
    <xf numFmtId="0" fontId="6" fillId="3" borderId="23" xfId="0" applyFont="1" applyFill="1" applyBorder="1" applyAlignment="1">
      <alignment horizontal="right" vertical="center"/>
    </xf>
    <xf numFmtId="4" fontId="16" fillId="3" borderId="24" xfId="0" applyNumberFormat="1" applyFont="1" applyFill="1" applyBorder="1" applyAlignment="1">
      <alignment horizontal="center" vertical="center" wrapText="1"/>
    </xf>
    <xf numFmtId="4" fontId="16" fillId="3" borderId="23" xfId="0" applyNumberFormat="1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left" vertical="top" wrapText="1"/>
    </xf>
    <xf numFmtId="0" fontId="25" fillId="0" borderId="4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29" fillId="0" borderId="7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" fontId="6" fillId="8" borderId="31" xfId="0" applyNumberFormat="1" applyFont="1" applyFill="1" applyBorder="1" applyAlignment="1">
      <alignment horizontal="center" vertical="center" wrapText="1"/>
    </xf>
    <xf numFmtId="4" fontId="6" fillId="8" borderId="32" xfId="0" applyNumberFormat="1" applyFont="1" applyFill="1" applyBorder="1" applyAlignment="1">
      <alignment horizontal="center" vertical="center" wrapText="1"/>
    </xf>
    <xf numFmtId="4" fontId="6" fillId="8" borderId="34" xfId="0" applyNumberFormat="1" applyFont="1" applyFill="1" applyBorder="1" applyAlignment="1">
      <alignment horizontal="center" vertical="center" wrapText="1"/>
    </xf>
    <xf numFmtId="4" fontId="6" fillId="8" borderId="35" xfId="0" applyNumberFormat="1" applyFont="1" applyFill="1" applyBorder="1" applyAlignment="1">
      <alignment horizontal="center" vertical="center" wrapText="1"/>
    </xf>
    <xf numFmtId="4" fontId="6" fillId="8" borderId="36" xfId="0" applyNumberFormat="1" applyFont="1" applyFill="1" applyBorder="1" applyAlignment="1">
      <alignment horizontal="center" vertical="center" wrapText="1"/>
    </xf>
    <xf numFmtId="4" fontId="6" fillId="8" borderId="28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4" fontId="16" fillId="3" borderId="22" xfId="0" applyNumberFormat="1" applyFont="1" applyFill="1" applyBorder="1" applyAlignment="1">
      <alignment horizontal="center" vertical="center" wrapText="1"/>
    </xf>
    <xf numFmtId="4" fontId="16" fillId="0" borderId="31" xfId="0" applyNumberFormat="1" applyFon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 vertical="center" wrapText="1"/>
    </xf>
    <xf numFmtId="4" fontId="16" fillId="0" borderId="44" xfId="0" applyNumberFormat="1" applyFont="1" applyBorder="1" applyAlignment="1">
      <alignment horizontal="center" vertical="center" wrapText="1"/>
    </xf>
    <xf numFmtId="4" fontId="16" fillId="0" borderId="33" xfId="0" applyNumberFormat="1" applyFont="1" applyBorder="1" applyAlignment="1">
      <alignment horizontal="center" vertical="center" wrapText="1"/>
    </xf>
    <xf numFmtId="4" fontId="16" fillId="7" borderId="24" xfId="0" applyNumberFormat="1" applyFont="1" applyFill="1" applyBorder="1" applyAlignment="1">
      <alignment horizontal="center" vertical="center" wrapText="1"/>
    </xf>
    <xf numFmtId="4" fontId="16" fillId="7" borderId="22" xfId="0" applyNumberFormat="1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wrapText="1"/>
    </xf>
    <xf numFmtId="0" fontId="8" fillId="0" borderId="43" xfId="0" applyFont="1" applyBorder="1" applyAlignment="1">
      <alignment horizontal="center" wrapText="1"/>
    </xf>
    <xf numFmtId="1" fontId="16" fillId="0" borderId="31" xfId="0" applyNumberFormat="1" applyFont="1" applyBorder="1" applyAlignment="1">
      <alignment horizontal="center" vertical="center" wrapText="1"/>
    </xf>
    <xf numFmtId="1" fontId="16" fillId="0" borderId="34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3546551</xdr:colOff>
      <xdr:row>14</xdr:row>
      <xdr:rowOff>1329689</xdr:rowOff>
    </xdr:from>
    <xdr:to>
      <xdr:col>1</xdr:col>
      <xdr:colOff>6225649</xdr:colOff>
      <xdr:row>14</xdr:row>
      <xdr:rowOff>3750383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F1D5EC-09FB-CF35-75ED-D28F9CB3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139" y="6652483"/>
          <a:ext cx="2675288" cy="2413074"/>
        </a:xfrm>
        <a:prstGeom prst="rect">
          <a:avLst/>
        </a:prstGeom>
      </xdr:spPr>
    </xdr:pic>
    <xdr:clientData/>
  </xdr:twoCellAnchor>
  <xdr:twoCellAnchor editAs="oneCell">
    <xdr:from>
      <xdr:col>1</xdr:col>
      <xdr:colOff>3854824</xdr:colOff>
      <xdr:row>15</xdr:row>
      <xdr:rowOff>1251249</xdr:rowOff>
    </xdr:from>
    <xdr:to>
      <xdr:col>1</xdr:col>
      <xdr:colOff>6191178</xdr:colOff>
      <xdr:row>15</xdr:row>
      <xdr:rowOff>3565151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63E4D2-94A5-7B9D-2FAA-2795A4543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3412" y="11773573"/>
          <a:ext cx="2340164" cy="2321522"/>
        </a:xfrm>
        <a:prstGeom prst="rect">
          <a:avLst/>
        </a:prstGeom>
      </xdr:spPr>
    </xdr:pic>
    <xdr:clientData/>
  </xdr:twoCellAnchor>
  <xdr:twoCellAnchor editAs="oneCell">
    <xdr:from>
      <xdr:col>1</xdr:col>
      <xdr:colOff>4314265</xdr:colOff>
      <xdr:row>17</xdr:row>
      <xdr:rowOff>496869</xdr:rowOff>
    </xdr:from>
    <xdr:to>
      <xdr:col>1</xdr:col>
      <xdr:colOff>6477596</xdr:colOff>
      <xdr:row>17</xdr:row>
      <xdr:rowOff>1845384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BB44C08-D5BB-4CA7-9687-F4D0CA106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72853" y="17204840"/>
          <a:ext cx="2163331" cy="1337085"/>
        </a:xfrm>
        <a:prstGeom prst="rect">
          <a:avLst/>
        </a:prstGeom>
      </xdr:spPr>
    </xdr:pic>
    <xdr:clientData/>
  </xdr:twoCellAnchor>
  <xdr:twoCellAnchor editAs="oneCell">
    <xdr:from>
      <xdr:col>1</xdr:col>
      <xdr:colOff>4106898</xdr:colOff>
      <xdr:row>18</xdr:row>
      <xdr:rowOff>1465840</xdr:rowOff>
    </xdr:from>
    <xdr:to>
      <xdr:col>1</xdr:col>
      <xdr:colOff>6684787</xdr:colOff>
      <xdr:row>18</xdr:row>
      <xdr:rowOff>2572086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F85D096-5B97-8873-DDEB-4819CCF5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465486" y="20426193"/>
          <a:ext cx="2589319" cy="1091006"/>
        </a:xfrm>
        <a:prstGeom prst="rect">
          <a:avLst/>
        </a:prstGeom>
      </xdr:spPr>
    </xdr:pic>
    <xdr:clientData/>
  </xdr:twoCellAnchor>
  <xdr:twoCellAnchor editAs="oneCell">
    <xdr:from>
      <xdr:col>1</xdr:col>
      <xdr:colOff>4902461</xdr:colOff>
      <xdr:row>21</xdr:row>
      <xdr:rowOff>1120588</xdr:rowOff>
    </xdr:from>
    <xdr:to>
      <xdr:col>1</xdr:col>
      <xdr:colOff>6155297</xdr:colOff>
      <xdr:row>21</xdr:row>
      <xdr:rowOff>2381138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7FBB9DF-FB8D-AB84-9588-19103EC55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61049" y="23846117"/>
          <a:ext cx="1249026" cy="1268170"/>
        </a:xfrm>
        <a:prstGeom prst="rect">
          <a:avLst/>
        </a:prstGeom>
      </xdr:spPr>
    </xdr:pic>
    <xdr:clientData/>
  </xdr:twoCellAnchor>
  <xdr:twoCellAnchor editAs="oneCell">
    <xdr:from>
      <xdr:col>1</xdr:col>
      <xdr:colOff>4381500</xdr:colOff>
      <xdr:row>22</xdr:row>
      <xdr:rowOff>1165186</xdr:rowOff>
    </xdr:from>
    <xdr:to>
      <xdr:col>1</xdr:col>
      <xdr:colOff>6685316</xdr:colOff>
      <xdr:row>22</xdr:row>
      <xdr:rowOff>2801391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6605B6F8-DA3E-43EE-AB6B-975206C1D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40088" y="27364539"/>
          <a:ext cx="2303816" cy="1628585"/>
        </a:xfrm>
        <a:prstGeom prst="rect">
          <a:avLst/>
        </a:prstGeom>
      </xdr:spPr>
    </xdr:pic>
    <xdr:clientData/>
  </xdr:twoCellAnchor>
  <xdr:twoCellAnchor editAs="oneCell">
    <xdr:from>
      <xdr:col>1</xdr:col>
      <xdr:colOff>4353598</xdr:colOff>
      <xdr:row>25</xdr:row>
      <xdr:rowOff>1927412</xdr:rowOff>
    </xdr:from>
    <xdr:to>
      <xdr:col>1</xdr:col>
      <xdr:colOff>6436682</xdr:colOff>
      <xdr:row>25</xdr:row>
      <xdr:rowOff>3292623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990BDF3-FC65-A56E-7569-DB75FC639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12186" y="32239324"/>
          <a:ext cx="2083084" cy="1365211"/>
        </a:xfrm>
        <a:prstGeom prst="rect">
          <a:avLst/>
        </a:prstGeom>
      </xdr:spPr>
    </xdr:pic>
    <xdr:clientData/>
  </xdr:twoCellAnchor>
  <xdr:twoCellAnchor editAs="oneCell">
    <xdr:from>
      <xdr:col>1</xdr:col>
      <xdr:colOff>4301154</xdr:colOff>
      <xdr:row>28</xdr:row>
      <xdr:rowOff>1234552</xdr:rowOff>
    </xdr:from>
    <xdr:to>
      <xdr:col>1</xdr:col>
      <xdr:colOff>6077008</xdr:colOff>
      <xdr:row>28</xdr:row>
      <xdr:rowOff>3066377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79132BA-2DB6-8527-56AF-258BA4A28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659742" y="36219317"/>
          <a:ext cx="1764424" cy="1843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T84"/>
  <sheetViews>
    <sheetView showGridLines="0" tabSelected="1" topLeftCell="A23" zoomScale="70" zoomScaleNormal="70" zoomScaleSheetLayoutView="80" workbookViewId="0">
      <selection activeCell="A21" sqref="A21:H21"/>
    </sheetView>
  </sheetViews>
  <sheetFormatPr defaultColWidth="9.109375" defaultRowHeight="21" x14ac:dyDescent="0.4"/>
  <cols>
    <col min="1" max="1" width="5.33203125" style="2" customWidth="1"/>
    <col min="2" max="2" width="103" style="1" customWidth="1"/>
    <col min="3" max="3" width="79.77734375" style="1" customWidth="1"/>
    <col min="4" max="4" width="10.6640625" style="1" customWidth="1"/>
    <col min="5" max="5" width="19.88671875" style="5" customWidth="1"/>
    <col min="6" max="6" width="20" style="5" customWidth="1"/>
    <col min="7" max="7" width="24.44140625" style="1" customWidth="1"/>
    <col min="8" max="8" width="22.77734375" style="1" customWidth="1"/>
    <col min="9" max="16384" width="9.109375" style="1"/>
  </cols>
  <sheetData>
    <row r="1" spans="1:8" x14ac:dyDescent="0.4">
      <c r="A1" s="31"/>
      <c r="B1" s="32"/>
      <c r="C1" s="32"/>
      <c r="D1" s="32"/>
      <c r="E1" s="33"/>
      <c r="F1" s="33"/>
      <c r="G1" s="32"/>
      <c r="H1" s="32"/>
    </row>
    <row r="2" spans="1:8" x14ac:dyDescent="0.4">
      <c r="A2" s="34"/>
      <c r="B2" s="74" t="s">
        <v>0</v>
      </c>
      <c r="C2" s="74"/>
      <c r="D2" s="74"/>
      <c r="E2" s="74"/>
      <c r="F2" s="74"/>
      <c r="G2" s="47" t="s">
        <v>44</v>
      </c>
      <c r="H2" s="47"/>
    </row>
    <row r="4" spans="1:8" ht="29.25" customHeight="1" x14ac:dyDescent="0.4">
      <c r="A4" s="91" t="s">
        <v>41</v>
      </c>
      <c r="B4" s="91"/>
      <c r="C4" s="91"/>
      <c r="D4" s="92"/>
      <c r="E4" s="92"/>
      <c r="F4" s="92"/>
    </row>
    <row r="5" spans="1:8" ht="31.8" customHeight="1" x14ac:dyDescent="0.4">
      <c r="A5" s="93" t="s">
        <v>1</v>
      </c>
      <c r="B5" s="94"/>
      <c r="C5" s="95"/>
      <c r="D5" s="57" t="s">
        <v>2</v>
      </c>
      <c r="E5" s="58"/>
      <c r="F5" s="58"/>
      <c r="G5" s="58"/>
      <c r="H5" s="59"/>
    </row>
    <row r="6" spans="1:8" ht="34.200000000000003" customHeight="1" x14ac:dyDescent="0.4">
      <c r="A6" s="96"/>
      <c r="B6" s="97"/>
      <c r="C6" s="98"/>
      <c r="D6" s="57" t="s">
        <v>3</v>
      </c>
      <c r="E6" s="58"/>
      <c r="F6" s="58"/>
      <c r="G6" s="58"/>
      <c r="H6" s="59"/>
    </row>
    <row r="7" spans="1:8" ht="44.4" customHeight="1" x14ac:dyDescent="0.4">
      <c r="A7" s="99"/>
      <c r="B7" s="100"/>
      <c r="C7" s="101"/>
      <c r="D7" s="57" t="s">
        <v>4</v>
      </c>
      <c r="E7" s="58"/>
      <c r="F7" s="58"/>
      <c r="G7" s="58"/>
      <c r="H7" s="59"/>
    </row>
    <row r="8" spans="1:8" ht="49.95" customHeight="1" x14ac:dyDescent="0.4">
      <c r="A8" s="102" t="s">
        <v>5</v>
      </c>
      <c r="B8" s="103"/>
      <c r="C8" s="104"/>
      <c r="D8" s="60" t="s">
        <v>6</v>
      </c>
      <c r="E8" s="61"/>
      <c r="F8" s="61"/>
      <c r="G8" s="61"/>
      <c r="H8" s="62"/>
    </row>
    <row r="9" spans="1:8" ht="12.45" customHeight="1" thickBot="1" x14ac:dyDescent="0.45">
      <c r="A9" s="24"/>
      <c r="B9" s="24"/>
      <c r="C9" s="24"/>
      <c r="D9" s="46"/>
      <c r="E9" s="46"/>
      <c r="F9" s="46"/>
      <c r="G9" s="22"/>
    </row>
    <row r="10" spans="1:8" ht="20.25" customHeight="1" x14ac:dyDescent="0.4">
      <c r="A10" s="122" t="s">
        <v>7</v>
      </c>
      <c r="B10" s="125" t="s">
        <v>8</v>
      </c>
      <c r="C10" s="126"/>
      <c r="D10" s="78" t="s">
        <v>9</v>
      </c>
      <c r="E10" s="105" t="s">
        <v>10</v>
      </c>
      <c r="F10" s="108" t="s">
        <v>11</v>
      </c>
      <c r="G10" s="65" t="s">
        <v>42</v>
      </c>
      <c r="H10" s="65" t="s">
        <v>43</v>
      </c>
    </row>
    <row r="11" spans="1:8" x14ac:dyDescent="0.4">
      <c r="A11" s="123"/>
      <c r="B11" s="127"/>
      <c r="C11" s="128"/>
      <c r="D11" s="79"/>
      <c r="E11" s="106"/>
      <c r="F11" s="109"/>
      <c r="G11" s="66"/>
      <c r="H11" s="66"/>
    </row>
    <row r="12" spans="1:8" s="3" customFormat="1" ht="63" customHeight="1" x14ac:dyDescent="0.4">
      <c r="A12" s="123"/>
      <c r="B12" s="129"/>
      <c r="C12" s="130"/>
      <c r="D12" s="79"/>
      <c r="E12" s="106"/>
      <c r="F12" s="109"/>
      <c r="G12" s="66"/>
      <c r="H12" s="66"/>
    </row>
    <row r="13" spans="1:8" s="4" customFormat="1" ht="66.599999999999994" customHeight="1" thickBot="1" x14ac:dyDescent="0.45">
      <c r="A13" s="124"/>
      <c r="B13" s="39" t="s">
        <v>12</v>
      </c>
      <c r="C13" s="40" t="s">
        <v>21</v>
      </c>
      <c r="D13" s="80"/>
      <c r="E13" s="107"/>
      <c r="F13" s="110"/>
      <c r="G13" s="67"/>
      <c r="H13" s="67"/>
    </row>
    <row r="14" spans="1:8" s="4" customFormat="1" ht="27" customHeight="1" thickBot="1" x14ac:dyDescent="0.45">
      <c r="A14" s="71" t="s">
        <v>22</v>
      </c>
      <c r="B14" s="72"/>
      <c r="C14" s="72"/>
      <c r="D14" s="72"/>
      <c r="E14" s="72"/>
      <c r="F14" s="72"/>
      <c r="G14" s="72"/>
      <c r="H14" s="73"/>
    </row>
    <row r="15" spans="1:8" s="4" customFormat="1" ht="409.2" customHeight="1" thickBot="1" x14ac:dyDescent="0.45">
      <c r="A15" s="13">
        <v>1</v>
      </c>
      <c r="B15" s="36" t="s">
        <v>33</v>
      </c>
      <c r="C15" s="15"/>
      <c r="D15" s="26">
        <v>1</v>
      </c>
      <c r="E15" s="28">
        <v>0</v>
      </c>
      <c r="F15" s="28">
        <f>D15*E15</f>
        <v>0</v>
      </c>
      <c r="G15" s="68"/>
      <c r="H15" s="68"/>
    </row>
    <row r="16" spans="1:8" s="4" customFormat="1" ht="409.2" customHeight="1" x14ac:dyDescent="0.4">
      <c r="A16" s="86">
        <v>2</v>
      </c>
      <c r="B16" s="88" t="s">
        <v>34</v>
      </c>
      <c r="C16" s="131"/>
      <c r="D16" s="133">
        <v>1</v>
      </c>
      <c r="E16" s="116">
        <v>0</v>
      </c>
      <c r="F16" s="118">
        <f t="shared" ref="F16" si="0">D16*E16</f>
        <v>0</v>
      </c>
      <c r="G16" s="69"/>
      <c r="H16" s="69"/>
    </row>
    <row r="17" spans="1:8" s="4" customFormat="1" ht="78" customHeight="1" thickBot="1" x14ac:dyDescent="0.45">
      <c r="A17" s="87"/>
      <c r="B17" s="89"/>
      <c r="C17" s="132"/>
      <c r="D17" s="134"/>
      <c r="E17" s="117"/>
      <c r="F17" s="119"/>
      <c r="G17" s="69"/>
      <c r="H17" s="69"/>
    </row>
    <row r="18" spans="1:8" s="4" customFormat="1" ht="177.6" customHeight="1" thickBot="1" x14ac:dyDescent="0.45">
      <c r="A18" s="14">
        <v>3</v>
      </c>
      <c r="B18" s="37" t="s">
        <v>35</v>
      </c>
      <c r="C18" s="16"/>
      <c r="D18" s="26">
        <v>1</v>
      </c>
      <c r="E18" s="28">
        <v>0</v>
      </c>
      <c r="F18" s="30">
        <f t="shared" ref="F18:F22" si="1">D18*E18</f>
        <v>0</v>
      </c>
      <c r="G18" s="69"/>
      <c r="H18" s="69"/>
    </row>
    <row r="19" spans="1:8" s="4" customFormat="1" ht="252" customHeight="1" thickBot="1" x14ac:dyDescent="0.45">
      <c r="A19" s="14">
        <v>4</v>
      </c>
      <c r="B19" s="35" t="s">
        <v>36</v>
      </c>
      <c r="C19" s="38"/>
      <c r="D19" s="26">
        <v>1</v>
      </c>
      <c r="E19" s="28">
        <v>0</v>
      </c>
      <c r="F19" s="30">
        <f t="shared" ref="F19" si="2">D19*E19</f>
        <v>0</v>
      </c>
      <c r="G19" s="70"/>
      <c r="H19" s="70"/>
    </row>
    <row r="20" spans="1:8" s="4" customFormat="1" ht="21.6" thickBot="1" x14ac:dyDescent="0.45">
      <c r="A20" s="81" t="s">
        <v>26</v>
      </c>
      <c r="B20" s="82"/>
      <c r="C20" s="82"/>
      <c r="D20" s="83"/>
      <c r="E20" s="84">
        <f>SUM(F15:F19)</f>
        <v>0</v>
      </c>
      <c r="F20" s="115"/>
      <c r="G20" s="63"/>
      <c r="H20" s="64"/>
    </row>
    <row r="21" spans="1:8" s="4" customFormat="1" ht="21.6" customHeight="1" thickBot="1" x14ac:dyDescent="0.45">
      <c r="A21" s="48" t="s">
        <v>23</v>
      </c>
      <c r="B21" s="49"/>
      <c r="C21" s="49"/>
      <c r="D21" s="49"/>
      <c r="E21" s="49"/>
      <c r="F21" s="49"/>
      <c r="G21" s="49"/>
      <c r="H21" s="50"/>
    </row>
    <row r="22" spans="1:8" s="4" customFormat="1" ht="273.60000000000002" customHeight="1" thickBot="1" x14ac:dyDescent="0.45">
      <c r="A22" s="14">
        <v>1</v>
      </c>
      <c r="B22" s="43" t="s">
        <v>40</v>
      </c>
      <c r="C22" s="16"/>
      <c r="D22" s="26">
        <v>1</v>
      </c>
      <c r="E22" s="29">
        <v>0</v>
      </c>
      <c r="F22" s="30">
        <f t="shared" si="1"/>
        <v>0</v>
      </c>
      <c r="G22" s="68"/>
      <c r="H22" s="68"/>
    </row>
    <row r="23" spans="1:8" s="4" customFormat="1" ht="279.60000000000002" customHeight="1" thickBot="1" x14ac:dyDescent="0.45">
      <c r="A23" s="14">
        <v>2</v>
      </c>
      <c r="B23" s="35" t="s">
        <v>37</v>
      </c>
      <c r="C23" s="16"/>
      <c r="D23" s="26">
        <v>1</v>
      </c>
      <c r="E23" s="29">
        <v>0</v>
      </c>
      <c r="F23" s="30">
        <f t="shared" ref="F23" si="3">D23*E23</f>
        <v>0</v>
      </c>
      <c r="G23" s="70"/>
      <c r="H23" s="70"/>
    </row>
    <row r="24" spans="1:8" ht="21.6" customHeight="1" thickBot="1" x14ac:dyDescent="0.45">
      <c r="A24" s="81" t="s">
        <v>27</v>
      </c>
      <c r="B24" s="82"/>
      <c r="C24" s="82"/>
      <c r="D24" s="83"/>
      <c r="E24" s="84">
        <f>SUM(F22:F23)</f>
        <v>0</v>
      </c>
      <c r="F24" s="85"/>
      <c r="G24" s="51"/>
      <c r="H24" s="52"/>
    </row>
    <row r="25" spans="1:8" ht="21.6" customHeight="1" thickBot="1" x14ac:dyDescent="0.45">
      <c r="A25" s="48" t="s">
        <v>25</v>
      </c>
      <c r="B25" s="49"/>
      <c r="C25" s="49"/>
      <c r="D25" s="49"/>
      <c r="E25" s="49"/>
      <c r="F25" s="49"/>
      <c r="G25" s="49"/>
      <c r="H25" s="49"/>
    </row>
    <row r="26" spans="1:8" ht="315.60000000000002" customHeight="1" thickBot="1" x14ac:dyDescent="0.45">
      <c r="A26" s="14">
        <v>1</v>
      </c>
      <c r="B26" s="35" t="s">
        <v>39</v>
      </c>
      <c r="C26" s="16"/>
      <c r="D26" s="27">
        <v>1</v>
      </c>
      <c r="E26" s="29">
        <v>0</v>
      </c>
      <c r="F26" s="30">
        <f t="shared" ref="F26" si="4">D26*E26</f>
        <v>0</v>
      </c>
      <c r="G26" s="44"/>
      <c r="H26" s="44"/>
    </row>
    <row r="27" spans="1:8" customFormat="1" ht="24" customHeight="1" thickBot="1" x14ac:dyDescent="0.35">
      <c r="A27" s="81" t="s">
        <v>28</v>
      </c>
      <c r="B27" s="82"/>
      <c r="C27" s="82"/>
      <c r="D27" s="83"/>
      <c r="E27" s="84">
        <f>SUM(F26:F26)</f>
        <v>0</v>
      </c>
      <c r="F27" s="85"/>
      <c r="G27" s="63"/>
      <c r="H27" s="64"/>
    </row>
    <row r="28" spans="1:8" customFormat="1" ht="28.2" customHeight="1" thickBot="1" x14ac:dyDescent="0.35">
      <c r="A28" s="48" t="s">
        <v>24</v>
      </c>
      <c r="B28" s="49"/>
      <c r="C28" s="49"/>
      <c r="D28" s="49"/>
      <c r="E28" s="49"/>
      <c r="F28" s="49"/>
      <c r="G28" s="49"/>
      <c r="H28" s="50"/>
    </row>
    <row r="29" spans="1:8" customFormat="1" ht="395.4" customHeight="1" thickBot="1" x14ac:dyDescent="0.45">
      <c r="A29" s="42">
        <v>1</v>
      </c>
      <c r="B29" s="41" t="s">
        <v>38</v>
      </c>
      <c r="C29" s="45"/>
      <c r="D29" s="27">
        <v>36</v>
      </c>
      <c r="E29" s="30">
        <v>0</v>
      </c>
      <c r="F29" s="30">
        <f t="shared" ref="F29" si="5">D29*E29</f>
        <v>0</v>
      </c>
      <c r="G29" s="44"/>
      <c r="H29" s="44"/>
    </row>
    <row r="30" spans="1:8" ht="27.45" customHeight="1" thickBot="1" x14ac:dyDescent="0.45">
      <c r="A30" s="81" t="s">
        <v>29</v>
      </c>
      <c r="B30" s="82"/>
      <c r="C30" s="82"/>
      <c r="D30" s="83"/>
      <c r="E30" s="84">
        <f>SUM(F29:F29)</f>
        <v>0</v>
      </c>
      <c r="F30" s="115"/>
      <c r="G30" s="53"/>
      <c r="H30" s="54"/>
    </row>
    <row r="31" spans="1:8" ht="27.45" customHeight="1" thickBot="1" x14ac:dyDescent="0.45">
      <c r="A31" s="75" t="s">
        <v>45</v>
      </c>
      <c r="B31" s="76"/>
      <c r="C31" s="76"/>
      <c r="D31" s="77"/>
      <c r="E31" s="120">
        <f>SUM(E30,E27,E24,E20)</f>
        <v>0</v>
      </c>
      <c r="F31" s="121"/>
      <c r="G31" s="55"/>
      <c r="H31" s="56"/>
    </row>
    <row r="32" spans="1:8" x14ac:dyDescent="0.4">
      <c r="A32" s="114" t="s">
        <v>13</v>
      </c>
      <c r="B32" s="114"/>
      <c r="C32" s="114"/>
      <c r="D32" s="114"/>
      <c r="E32" s="114"/>
      <c r="F32" s="114"/>
    </row>
    <row r="33" spans="1:254" ht="21" customHeight="1" x14ac:dyDescent="0.4">
      <c r="A33" s="12" t="s">
        <v>30</v>
      </c>
      <c r="B33" s="17"/>
      <c r="C33" s="17"/>
    </row>
    <row r="34" spans="1:254" s="8" customFormat="1" ht="8.4" customHeight="1" x14ac:dyDescent="0.4">
      <c r="A34" s="12"/>
      <c r="B34" s="17"/>
      <c r="C34" s="17"/>
      <c r="D34" s="1"/>
      <c r="E34" s="5"/>
      <c r="F34" s="5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</row>
    <row r="35" spans="1:254" ht="11.4" hidden="1" customHeight="1" x14ac:dyDescent="0.4">
      <c r="A35" s="25"/>
      <c r="B35" s="11"/>
      <c r="C35" s="11"/>
      <c r="D35" s="11"/>
      <c r="E35" s="11"/>
      <c r="F35" s="11"/>
    </row>
    <row r="36" spans="1:254" s="8" customFormat="1" ht="13.8" x14ac:dyDescent="0.25">
      <c r="A36" s="112" t="s">
        <v>31</v>
      </c>
      <c r="B36" s="112"/>
      <c r="C36" s="112"/>
      <c r="D36" s="112"/>
      <c r="E36" s="112"/>
      <c r="F36" s="112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54" s="8" customFormat="1" ht="13.8" x14ac:dyDescent="0.25">
      <c r="A37" s="112" t="s">
        <v>32</v>
      </c>
      <c r="B37" s="112"/>
      <c r="C37" s="112"/>
      <c r="D37" s="112"/>
      <c r="E37" s="112"/>
      <c r="F37" s="2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54" s="8" customFormat="1" ht="13.8" x14ac:dyDescent="0.25">
      <c r="A38" s="20" t="s">
        <v>14</v>
      </c>
      <c r="B38" s="20"/>
      <c r="C38" s="20"/>
      <c r="D38" s="20"/>
      <c r="E38" s="20"/>
      <c r="F38" s="20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54" s="8" customFormat="1" ht="15.6" x14ac:dyDescent="0.25">
      <c r="A39" s="113" t="s">
        <v>15</v>
      </c>
      <c r="B39" s="113"/>
      <c r="C39" s="113"/>
      <c r="D39" s="113"/>
      <c r="E39" s="113"/>
      <c r="F39" s="113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</row>
    <row r="40" spans="1:254" s="8" customFormat="1" ht="13.8" x14ac:dyDescent="0.25">
      <c r="A40" s="111" t="s">
        <v>16</v>
      </c>
      <c r="B40" s="111"/>
      <c r="C40" s="111"/>
      <c r="D40" s="111"/>
      <c r="E40" s="111"/>
      <c r="F40" s="111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</row>
    <row r="41" spans="1:254" s="8" customFormat="1" ht="13.8" x14ac:dyDescent="0.25">
      <c r="A41" s="113" t="s">
        <v>17</v>
      </c>
      <c r="B41" s="113"/>
      <c r="C41" s="113"/>
      <c r="D41" s="113"/>
      <c r="E41" s="113"/>
      <c r="F41" s="113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</row>
    <row r="42" spans="1:254" x14ac:dyDescent="0.4">
      <c r="A42" s="21" t="s">
        <v>18</v>
      </c>
      <c r="B42" s="20"/>
      <c r="C42" s="20"/>
      <c r="D42" s="20"/>
      <c r="E42" s="20"/>
      <c r="F42" s="20"/>
    </row>
    <row r="44" spans="1:254" x14ac:dyDescent="0.4">
      <c r="A44" s="6"/>
      <c r="B44" s="19" t="s">
        <v>19</v>
      </c>
      <c r="C44" s="18"/>
      <c r="D44" s="10"/>
      <c r="E44" s="9"/>
      <c r="F44" s="9"/>
    </row>
    <row r="45" spans="1:254" x14ac:dyDescent="0.4">
      <c r="A45" s="11"/>
      <c r="B45" s="90" t="s">
        <v>20</v>
      </c>
      <c r="C45" s="90"/>
      <c r="D45" s="10"/>
      <c r="E45" s="9"/>
      <c r="F45" s="9"/>
    </row>
    <row r="46" spans="1:254" x14ac:dyDescent="0.4">
      <c r="A46" s="6"/>
      <c r="B46" s="18"/>
      <c r="C46" s="18"/>
      <c r="D46" s="10"/>
      <c r="E46" s="9"/>
      <c r="F46" s="9"/>
    </row>
    <row r="47" spans="1:254" x14ac:dyDescent="0.4">
      <c r="A47" s="6"/>
      <c r="B47" s="10"/>
      <c r="C47" s="10"/>
      <c r="D47" s="10"/>
      <c r="E47" s="9"/>
      <c r="F47" s="9"/>
    </row>
    <row r="48" spans="1:254" x14ac:dyDescent="0.4">
      <c r="A48" s="6"/>
      <c r="B48" s="10"/>
      <c r="C48" s="10"/>
      <c r="D48" s="10"/>
      <c r="E48" s="9"/>
      <c r="F48" s="9"/>
    </row>
    <row r="49" spans="1:6" x14ac:dyDescent="0.4">
      <c r="A49" s="6"/>
      <c r="B49" s="10"/>
      <c r="C49" s="10"/>
      <c r="D49" s="10"/>
      <c r="E49" s="9"/>
      <c r="F49" s="9"/>
    </row>
    <row r="50" spans="1:6" x14ac:dyDescent="0.4">
      <c r="A50" s="1"/>
      <c r="E50" s="1"/>
      <c r="F50" s="1"/>
    </row>
    <row r="51" spans="1:6" x14ac:dyDescent="0.4">
      <c r="A51" s="1"/>
      <c r="E51" s="1"/>
      <c r="F51" s="1"/>
    </row>
    <row r="52" spans="1:6" x14ac:dyDescent="0.4">
      <c r="A52" s="1"/>
      <c r="E52" s="1"/>
      <c r="F52" s="1"/>
    </row>
    <row r="53" spans="1:6" x14ac:dyDescent="0.4">
      <c r="A53" s="1"/>
      <c r="E53" s="1"/>
      <c r="F53" s="1"/>
    </row>
    <row r="54" spans="1:6" x14ac:dyDescent="0.4">
      <c r="A54" s="1"/>
      <c r="E54" s="1"/>
      <c r="F54" s="1"/>
    </row>
    <row r="55" spans="1:6" x14ac:dyDescent="0.4">
      <c r="A55" s="1"/>
      <c r="E55" s="1"/>
      <c r="F55" s="1"/>
    </row>
    <row r="56" spans="1:6" x14ac:dyDescent="0.4">
      <c r="A56" s="1"/>
      <c r="E56" s="1"/>
      <c r="F56" s="1"/>
    </row>
    <row r="57" spans="1:6" x14ac:dyDescent="0.4">
      <c r="A57" s="1"/>
      <c r="E57" s="1"/>
      <c r="F57" s="1"/>
    </row>
    <row r="58" spans="1:6" x14ac:dyDescent="0.4">
      <c r="A58" s="1"/>
      <c r="E58" s="1"/>
      <c r="F58" s="1"/>
    </row>
    <row r="59" spans="1:6" x14ac:dyDescent="0.4">
      <c r="A59" s="1"/>
      <c r="E59" s="1"/>
      <c r="F59" s="1"/>
    </row>
    <row r="60" spans="1:6" x14ac:dyDescent="0.4">
      <c r="A60" s="1"/>
      <c r="E60" s="1"/>
      <c r="F60" s="1"/>
    </row>
    <row r="61" spans="1:6" x14ac:dyDescent="0.4">
      <c r="A61" s="1"/>
      <c r="E61" s="1"/>
      <c r="F61" s="1"/>
    </row>
    <row r="62" spans="1:6" x14ac:dyDescent="0.4">
      <c r="A62" s="1"/>
      <c r="E62" s="1"/>
      <c r="F62" s="1"/>
    </row>
    <row r="63" spans="1:6" x14ac:dyDescent="0.4">
      <c r="A63" s="1"/>
      <c r="E63" s="1"/>
      <c r="F63" s="1"/>
    </row>
    <row r="64" spans="1:6" x14ac:dyDescent="0.4">
      <c r="A64" s="1"/>
      <c r="E64" s="1"/>
      <c r="F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</sheetData>
  <mergeCells count="52">
    <mergeCell ref="B45:C45"/>
    <mergeCell ref="A4:F4"/>
    <mergeCell ref="A5:C7"/>
    <mergeCell ref="A8:C8"/>
    <mergeCell ref="E10:E13"/>
    <mergeCell ref="F10:F13"/>
    <mergeCell ref="A40:F40"/>
    <mergeCell ref="A36:F36"/>
    <mergeCell ref="A39:F39"/>
    <mergeCell ref="A32:F32"/>
    <mergeCell ref="A37:E37"/>
    <mergeCell ref="A20:D20"/>
    <mergeCell ref="E20:F20"/>
    <mergeCell ref="E16:E17"/>
    <mergeCell ref="F16:F17"/>
    <mergeCell ref="A41:F41"/>
    <mergeCell ref="A31:D31"/>
    <mergeCell ref="D10:D13"/>
    <mergeCell ref="A24:D24"/>
    <mergeCell ref="E24:F24"/>
    <mergeCell ref="A16:A17"/>
    <mergeCell ref="B16:B17"/>
    <mergeCell ref="E31:F31"/>
    <mergeCell ref="A10:A13"/>
    <mergeCell ref="B10:C12"/>
    <mergeCell ref="A27:D27"/>
    <mergeCell ref="E27:F27"/>
    <mergeCell ref="A30:D30"/>
    <mergeCell ref="E30:F30"/>
    <mergeCell ref="C16:C17"/>
    <mergeCell ref="D16:D17"/>
    <mergeCell ref="H15:H19"/>
    <mergeCell ref="H22:H23"/>
    <mergeCell ref="G22:G23"/>
    <mergeCell ref="G20:H20"/>
    <mergeCell ref="B2:F2"/>
    <mergeCell ref="G2:H2"/>
    <mergeCell ref="A21:H21"/>
    <mergeCell ref="G24:H24"/>
    <mergeCell ref="G30:H30"/>
    <mergeCell ref="G31:H31"/>
    <mergeCell ref="D5:H5"/>
    <mergeCell ref="D6:H6"/>
    <mergeCell ref="D7:H7"/>
    <mergeCell ref="D8:H8"/>
    <mergeCell ref="A25:H25"/>
    <mergeCell ref="A28:H28"/>
    <mergeCell ref="G27:H27"/>
    <mergeCell ref="G10:G13"/>
    <mergeCell ref="H10:H13"/>
    <mergeCell ref="G15:G19"/>
    <mergeCell ref="A14:H14"/>
  </mergeCells>
  <phoneticPr fontId="15" type="noConversion"/>
  <pageMargins left="0.11811023622047245" right="0.11811023622047245" top="0" bottom="0" header="0.31496062992125984" footer="0.31496062992125984"/>
  <pageSetup paperSize="9" scale="2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customXml/itemProps3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2026-09-29T07:39:33Z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