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626" documentId="13_ncr:1_{2B86E354-F780-45D1-942E-10D181CF870D}" xr6:coauthVersionLast="47" xr6:coauthVersionMax="47" xr10:uidLastSave="{F4589AFF-9191-4241-8FDC-B3ABE3615E98}"/>
  <bookViews>
    <workbookView xWindow="28680" yWindow="645" windowWidth="29040" windowHeight="15720" xr2:uid="{00000000-000D-0000-FFFF-FFFF00000000}"/>
  </bookViews>
  <sheets>
    <sheet name="Додаток 1_Цінова пропозиція" sheetId="7" r:id="rId1"/>
  </sheets>
  <definedNames>
    <definedName name="_xlnm.Print_Area" localSheetId="0">'Додаток 1_Цінова пропозиція'!$A$1:$L$44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7" l="1"/>
  <c r="J14" i="7" s="1"/>
  <c r="J16" i="7"/>
  <c r="J21" i="7"/>
  <c r="J22" i="7"/>
  <c r="J19" i="7"/>
  <c r="J23" i="7" l="1"/>
  <c r="J17" i="7"/>
  <c r="J24" i="7" l="1"/>
</calcChain>
</file>

<file path=xl/sharedStrings.xml><?xml version="1.0" encoding="utf-8"?>
<sst xmlns="http://schemas.openxmlformats.org/spreadsheetml/2006/main" count="59" uniqueCount="55">
  <si>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</si>
  <si>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</si>
  <si>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</si>
  <si>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</si>
  <si>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</si>
  <si>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</si>
  <si>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</si>
  <si>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</si>
  <si>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</si>
  <si>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Одиниця виміру</t>
  </si>
  <si>
    <t>Кількість</t>
  </si>
  <si>
    <t>шт</t>
  </si>
  <si>
    <t>Назва</t>
  </si>
  <si>
    <t>Запит</t>
  </si>
  <si>
    <t xml:space="preserve">(з урахуванням всіх податків і зборів) </t>
  </si>
  <si>
    <t>Всього вартість, грн</t>
  </si>
  <si>
    <t>Ціна 
за одиницю, грн</t>
  </si>
  <si>
    <t>Всього вартість пропозиції по ЛОТУ 1, грн*</t>
  </si>
  <si>
    <t>Всього вартість пропозиції по ЛОТУ 2, грн*</t>
  </si>
  <si>
    <t>Всього вартість пропозиції по ЛОТУ 3,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</si>
  <si>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</si>
  <si>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 xml:space="preserve"> ** Закупівля відбувається окремими лотами</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</si>
  <si>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</si>
  <si>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погоджуємось зафіксувати цінову пропозицію протягом 90 днів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</si>
  <si>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</si>
  <si>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Дата:</t>
  </si>
  <si>
    <t xml:space="preserve">              Керівник організації/ФОП:____________________________ ( ____________________) </t>
  </si>
  <si>
    <t xml:space="preserve">                                  МП                                  підпис                               ПІБ </t>
  </si>
  <si>
    <t>Умови оплати, % передплати /післяплати</t>
  </si>
  <si>
    <t>Термін поставки товару,  календарних днів</t>
  </si>
  <si>
    <t>Пропозиція</t>
  </si>
  <si>
    <t xml:space="preserve">Увага! Додаткові вимоги </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</si>
  <si>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</si>
  <si>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Всього вартість пропозиції по всім Лотам, грн*</t>
  </si>
  <si>
    <t>Ми погоджуємось, що всі витрати, пов’язані з доставкою товару, завантажувально-розвантажувальними роботами, здійснюються за рахунок Постачальника за наданою адресою</t>
  </si>
  <si>
    <t>Навчальний АЗД (Автоматичний зовнішній дефібрилятор)</t>
  </si>
  <si>
    <t>Навчальний АЗД тренажер призначений для використання як з людським тілом, так і з манекенами. Інструктор сам визначає правильно чи ні розташовані електроди, так як може керувати реанімацією з безпровідного пульту. Тренажер забезпечує можливість використання на українській та англійській мовах.                                                                                                                                                       ОСОБЛИВОСТІ:
Компактний і легкий — зручний для транспортування та зберігання
10 вбудованих навчальних сценаріїв — від простих до складних ситуацій.
Кнопки “Відтворення” та “Пауза” — контроль навчального процесу в режимі реального часу.
Голосові та візуальні підказки — чіткі інструкції українською та англійською мовами.
Регулювання гучності — адаптація до будь-яких умов навчання.
Безпровідне управління — пульт дистанційного керування дає інструктору повний контроль над навчанням.
Імітація розряду без електричного струму — безпека для студентів та інструкторів.
Оцінка правильності розташування електродів — інструктор визначає правильність дій учасників тренінгу.
КОМПЛЕКТ:
Тренувальний автоматичний зовнішній дефібрилятор
Зручна сумка-кейс для транспортування
Безпровідний пульт дистанційного керування
Набір електродів для дітей
Набір електродів для дорослих
Кабелі для підключення
Зарядний пристрій
Комплект батарейок</t>
  </si>
  <si>
    <t>Додаток №1  3361-3363NP до Запиту</t>
  </si>
  <si>
    <t>Тренажер для відпрацювання техніки Геймліха</t>
  </si>
  <si>
    <t>Тренажер-жилет для тренування прийому Геймліха є унікальним засобом, розробленим спеціально для інструкторів для відпрацювання першої допомоги. Цей інноваційний тренажер забезпечує швидке та ефективне навчання слухачів правильному виконанню прийому Геймліха, без необхідності використання манекена.                                                                                            Комплектація:
Тренажер - 1 шт
Сумка для транспортування - 1 шт
Імітатори стороннього тіла - 15 шт
Інструкція - 1 шт</t>
  </si>
  <si>
    <t>Модель пологів з новонародженим</t>
  </si>
  <si>
    <t>Реалістичний на вигляд та дотик, професійний манекен-торс дорослого розроблений, щоб надати кожному слухачу реалістичний досвід, який забезпечує найкращі результати при застосуванні отриманих знань та навичок в реальному житті. Комплект постачання:
професійний манекен-торс дорослого - 1шт.                                                                                                                              
інструкція з використання - 1шт.
сумка для перенесення / килимок для занять - 1шт.                                                                         Додаткова інформація:
Базовий колір - бежевий
Спосіб встановлення - настільний
Матеріал - пластик</t>
  </si>
  <si>
    <t>Манекен-торс професійний (дорослий з рухомою головою)/</t>
  </si>
  <si>
    <t>Манекен немовля професійний</t>
  </si>
  <si>
    <t>Фізіологічна ідентичність і вага манекена дозволяють реалістично навчати проведенню СЛР у немовля.
Конструкція дозволяє легко замінити легені.
Унікальний клікер для звукового підтвердження правильної глибини компресій.
Оснащений пристроєм зворотного зв'язку для контролю частоти компресій.
Видимий підйом грудей при використанням легких.
Не містить латексу.
Характеристики: 
Матеріал: зносостійкий, м’який пластик, приємний на дотик.
Маса: легкий та портативний.
Інструкція по використанню.
Сумка для перенесення 
Вага та розміри адаптовані до параметрів новонародженого.</t>
  </si>
  <si>
    <t>ЛОТ № 1 - Навчальний АЗД</t>
  </si>
  <si>
    <t xml:space="preserve">ЛОТ №2 - Тренажор Геймліха </t>
  </si>
  <si>
    <t>ЛОТ 3 - Манекени</t>
  </si>
  <si>
    <t>Всеохоплююча навчальна система поєднує найкращі властивості симуляторів для догляду та
Удосконаленого симулятора пологів. Розроблена для забезпечення повного досвіду пологів до, під
час та після них.
Особливості/та наповнення:
∙ Повнотіла модель жінки у натуральний розмір з рухомими суглобами
∙ Дихальні шляхи можна вентелювати самостійно та за допомогою спец засобів, що призводить до підняття грудної клітки
∙ Програмне забезпечення для моніторингу СЛР
∙ Рука для внутрішньовенного доступу
∙ Знімний покрив живот
∙ Різні звуки серця плода
∙ Автоматична система народження з автоматичним анатотомічними поворотом немовля відповідно до природніх полог
∙ Вимірювання опускання голівки та розширення шийки матки
∙ Практика післяпологового зашивання на вульвічних вставках
∙ Модель плода з надзвичайно рухливими суглобами, пуповиною та плацентою
∙ Модель новонародженого з унікальною здатністю змінювати колір залежно від початкового
попередньо обраного стану та ефективності вентиляції дихальних шляхів і компресій грудної клітки
∙ Новий модуль післяпологової кровотечі і пальпації
∙ Різні положення плаценти
∙ Змінні шийки матки, здатні розтягуватись
∙ Моніторинг вентиляцій і компресій грудної клітки завдяки пакету програмного забезпечення.
- Можливість отримувати зворотній зв’язок на контрольному пристрої або на будь-якому комп’ютері з ОС Windows;
- Сумка або кейс для тарнспортування.</t>
  </si>
  <si>
    <t>Ми погоджуємося та ознайомлені з умовами типового Договору  ТЧХУ (Додаток №4 до Запиту).</t>
  </si>
  <si>
    <t xml:space="preserve">1.Усі товари повинні бути новими, такими, що не були у використанні, без механічних пошкоджень, дефектів та виробничих недоліків.
2.Наявність інструкції з експлуатації .
3.Поставка повинна здійснюватися в оригінальній заводській упаковці.
</t>
  </si>
  <si>
    <r>
      <t>(Назва Учасника),</t>
    </r>
    <r>
      <rPr>
        <sz val="18"/>
        <color theme="1"/>
        <rFont val="Times New Roman"/>
        <family val="1"/>
        <charset val="204"/>
      </rPr>
      <t xml:space="preserve"> надає свою пропозицію щодо участі в тендері на  закупівлю </t>
    </r>
    <r>
      <rPr>
        <i/>
        <sz val="18"/>
        <color theme="1"/>
        <rFont val="Times New Roman"/>
        <family val="1"/>
        <charset val="204"/>
      </rPr>
      <t>тренувального обладнання та манекени для навчання навичкам першої допомоги.</t>
    </r>
  </si>
  <si>
    <r>
      <t xml:space="preserve">Пропозиція
</t>
    </r>
    <r>
      <rPr>
        <b/>
        <i/>
        <sz val="16"/>
        <color theme="1"/>
        <rFont val="Times New Roman"/>
        <family val="1"/>
        <charset val="204"/>
      </rPr>
      <t xml:space="preserve"> Вказати  параметри та характеристики по кожному пункту, надати візуалізацію</t>
    </r>
  </si>
  <si>
    <r>
      <t>Примітка:</t>
    </r>
    <r>
      <rPr>
        <i/>
        <sz val="14"/>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</si>
  <si>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r>
      <t>Учасники повинні надсилати цінові пропозиції з підписом і печаткою</t>
    </r>
    <r>
      <rPr>
        <b/>
        <i/>
        <sz val="14"/>
        <color theme="1"/>
        <rFont val="Times New Roman"/>
        <family val="1"/>
        <charset val="204"/>
      </rPr>
      <t xml:space="preserve"> (за наявності)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</si>
</sst>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6" x14ac:knownFonts="1">
    <font>
      <sz val="11"/>
      <color theme="1"/>
      <name val="Calibri"/>
      <family val="2"/>
      <scheme val="minor"/>
    </font>
    <font>
      <sz val="16"/>
      <color theme="1"/>
      <name val="Times New Roman"/>
      <family val="1"/>
      <charset val="204"/>
    </font>
    <font>
      <b/>
      <sz val="12"/>
      <color theme="1"/>
      <name val="Times New Roman"/>
      <family val="1"/>
      <charset val="204"/>
    </font>
    <font>
      <i/>
      <sz val="16"/>
      <color theme="1"/>
      <name val="Times New Roman"/>
      <family val="1"/>
      <charset val="204"/>
    </font>
    <font>
      <b/>
      <i/>
      <sz val="12"/>
      <color theme="1"/>
      <name val="Times New Roman"/>
      <family val="1"/>
      <charset val="204"/>
    </font>
    <font>
      <b/>
      <sz val="16"/>
      <color theme="1"/>
      <name val="Times New Roman"/>
      <family val="1"/>
      <charset val="204"/>
    </font>
    <font>
      <b/>
      <sz val="14"/>
      <color theme="1"/>
      <name val="Times New Roman"/>
      <family val="1"/>
      <charset val="204"/>
    </font>
    <font>
      <i/>
      <sz val="11"/>
      <color theme="1"/>
      <name val="Times New Roman"/>
      <family val="1"/>
      <charset val="204"/>
    </font>
    <font>
      <b/>
      <i/>
      <sz val="11"/>
      <color theme="1"/>
      <name val="Times New Roman"/>
      <family val="1"/>
      <charset val="204"/>
    </font>
    <font>
      <sz val="11"/>
      <color theme="1"/>
      <name val="Times New Roman"/>
      <family val="1"/>
      <charset val="204"/>
    </font>
    <font>
      <b/>
      <sz val="11"/>
      <color theme="1"/>
      <name val="Times New Roman"/>
      <family val="1"/>
      <charset val="204"/>
    </font>
    <font>
      <b/>
      <i/>
      <sz val="14"/>
      <color theme="1"/>
      <name val="Times New Roman"/>
      <family val="1"/>
      <charset val="204"/>
    </font>
    <font>
      <b/>
      <i/>
      <sz val="16"/>
      <color theme="1"/>
      <name val="Times New Roman"/>
      <family val="1"/>
      <charset val="204"/>
    </font>
    <font>
      <b/>
      <sz val="14"/>
      <color rgb="FF000000"/>
      <name val="Calibri"/>
      <family val="2"/>
      <charset val="204"/>
      <scheme val="minor"/>
    </font>
    <font>
      <b/>
      <sz val="14"/>
      <color rgb="FFFF0000"/>
      <name val="Times New Roman"/>
      <family val="1"/>
      <charset val="204"/>
    </font>
    <font>
      <i/>
      <sz val="18"/>
      <color theme="1"/>
      <name val="Times New Roman"/>
      <family val="1"/>
      <charset val="204"/>
    </font>
    <font>
      <b/>
      <i/>
      <sz val="18"/>
      <color theme="1"/>
      <name val="Times New Roman"/>
      <family val="1"/>
      <charset val="204"/>
    </font>
    <font>
      <b/>
      <sz val="18"/>
      <color theme="1"/>
      <name val="Times New Roman"/>
      <family val="1"/>
      <charset val="204"/>
    </font>
    <font>
      <sz val="18"/>
      <color theme="1"/>
      <name val="Times New Roman"/>
      <family val="1"/>
      <charset val="204"/>
    </font>
    <font>
      <sz val="20"/>
      <color theme="1"/>
      <name val="Times New Roman"/>
      <family val="1"/>
      <charset val="204"/>
    </font>
    <font>
      <sz val="22"/>
      <color theme="1"/>
      <name val="Times New Roman"/>
      <family val="1"/>
      <charset val="204"/>
    </font>
    <font>
      <i/>
      <sz val="14"/>
      <color theme="1"/>
      <name val="Times New Roman"/>
      <family val="1"/>
      <charset val="204"/>
    </font>
    <font>
      <sz val="14"/>
      <color theme="1"/>
      <name val="Times New Roman"/>
      <family val="1"/>
      <charset val="204"/>
    </font>
    <font>
      <sz val="14"/>
      <name val="Times New Roman"/>
      <family val="1"/>
      <charset val="204"/>
    </font>
    <font>
      <sz val="14"/>
      <color rgb="FF000000"/>
      <name val="Times New Roman"/>
      <family val="1"/>
      <charset val="204"/>
    </font>
    <font>
      <b/>
      <sz val="14"/>
      <color rgb="FF000000"/>
      <name val="Times New Roman"/>
      <family val="1"/>
      <charset val="204"/>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33">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48">
    <xf numFmtId="0" fontId="0" fillId="0" borderId="0" xfId="0"/>
    <xf numFmtId="0" fontId="1" fillId="0" borderId="0" xfId="0" applyFont="1"/>
    <xf numFmtId="0" fontId="1" fillId="0" borderId="0" xfId="0" applyFont="1" applyAlignment="1">
      <alignment horizontal="center" vertical="center"/>
    </xf>
    <xf numFmtId="0" fontId="3" fillId="0" borderId="0" xfId="0" applyFont="1" applyAlignment="1">
      <alignment wrapText="1"/>
    </xf>
    <xf numFmtId="4" fontId="1" fillId="0" borderId="0" xfId="0" applyNumberFormat="1" applyFont="1"/>
    <xf numFmtId="0" fontId="3" fillId="0" borderId="0" xfId="0" applyFont="1" applyAlignment="1">
      <alignment horizontal="center" vertical="center" wrapText="1"/>
    </xf>
    <xf numFmtId="0" fontId="8" fillId="0" borderId="0" xfId="0" applyFont="1" applyAlignment="1">
      <alignment horizontal="left" vertical="center"/>
    </xf>
    <xf numFmtId="164" fontId="4" fillId="0" borderId="0" xfId="0" applyNumberFormat="1" applyFont="1" applyAlignment="1">
      <alignment horizontal="center" vertical="center" wrapText="1"/>
    </xf>
    <xf numFmtId="0" fontId="6" fillId="0" borderId="0" xfId="0" applyFont="1"/>
    <xf numFmtId="0" fontId="5" fillId="0" borderId="0" xfId="0" applyFont="1"/>
    <xf numFmtId="0" fontId="1" fillId="0" borderId="0" xfId="0" applyFont="1" applyAlignment="1">
      <alignment horizontal="center"/>
    </xf>
    <xf numFmtId="0" fontId="13" fillId="6" borderId="25" xfId="0" applyFont="1" applyFill="1" applyBorder="1" applyAlignment="1">
      <alignment horizontal="center" vertical="center" wrapText="1"/>
    </xf>
    <xf numFmtId="0" fontId="10" fillId="6" borderId="16" xfId="0" applyFont="1" applyFill="1" applyBorder="1" applyAlignment="1">
      <alignment vertical="center" wrapText="1"/>
    </xf>
    <xf numFmtId="0" fontId="9" fillId="6" borderId="17" xfId="0" applyFont="1" applyFill="1" applyBorder="1" applyAlignment="1">
      <alignment vertical="center" wrapText="1"/>
    </xf>
    <xf numFmtId="164" fontId="16" fillId="3" borderId="11" xfId="0" applyNumberFormat="1" applyFont="1" applyFill="1" applyBorder="1" applyAlignment="1">
      <alignment horizontal="center" vertical="center" wrapText="1"/>
    </xf>
    <xf numFmtId="164" fontId="16" fillId="3" borderId="15" xfId="0" applyNumberFormat="1" applyFont="1" applyFill="1" applyBorder="1" applyAlignment="1">
      <alignment horizontal="center" vertical="center" wrapText="1"/>
    </xf>
    <xf numFmtId="0" fontId="17" fillId="6" borderId="20" xfId="0" applyFont="1" applyFill="1" applyBorder="1" applyAlignment="1">
      <alignment horizontal="center" vertical="center" wrapText="1"/>
    </xf>
    <xf numFmtId="0" fontId="17" fillId="6" borderId="15" xfId="0" applyFont="1" applyFill="1" applyBorder="1" applyAlignment="1">
      <alignment horizontal="center" vertical="center"/>
    </xf>
    <xf numFmtId="164" fontId="17" fillId="6" borderId="26" xfId="0" applyNumberFormat="1" applyFont="1" applyFill="1" applyBorder="1" applyAlignment="1">
      <alignment horizontal="center" vertical="center" wrapText="1"/>
    </xf>
    <xf numFmtId="164" fontId="16" fillId="6" borderId="18" xfId="0" applyNumberFormat="1" applyFont="1" applyFill="1" applyBorder="1" applyAlignment="1">
      <alignment horizontal="center" vertical="center" wrapText="1"/>
    </xf>
    <xf numFmtId="0" fontId="17" fillId="0" borderId="0" xfId="0" applyFont="1"/>
    <xf numFmtId="0" fontId="5"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0" fontId="17" fillId="0" borderId="5" xfId="0" applyFont="1" applyBorder="1" applyAlignment="1">
      <alignment horizontal="center" vertical="center" wrapText="1"/>
    </xf>
    <xf numFmtId="0" fontId="17" fillId="5" borderId="5" xfId="0" applyFont="1" applyFill="1" applyBorder="1" applyAlignment="1">
      <alignment horizontal="center" vertical="center"/>
    </xf>
    <xf numFmtId="164" fontId="17" fillId="0" borderId="5" xfId="0" applyNumberFormat="1" applyFont="1" applyBorder="1" applyAlignment="1">
      <alignment horizontal="center" vertical="center" wrapText="1"/>
    </xf>
    <xf numFmtId="164" fontId="17" fillId="3" borderId="11" xfId="0" applyNumberFormat="1" applyFont="1" applyFill="1" applyBorder="1" applyAlignment="1">
      <alignment horizontal="center" vertical="center" wrapText="1"/>
    </xf>
    <xf numFmtId="164" fontId="16" fillId="0" borderId="21" xfId="0" applyNumberFormat="1" applyFont="1" applyBorder="1" applyAlignment="1">
      <alignment horizontal="center" vertical="center" wrapText="1"/>
    </xf>
    <xf numFmtId="0" fontId="5" fillId="6" borderId="29"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xf>
    <xf numFmtId="0" fontId="18" fillId="0" borderId="0" xfId="0" applyFont="1"/>
    <xf numFmtId="4" fontId="18" fillId="0" borderId="0" xfId="0" applyNumberFormat="1" applyFont="1"/>
    <xf numFmtId="0" fontId="15" fillId="0" borderId="5" xfId="0" applyFont="1" applyBorder="1" applyAlignment="1">
      <alignment vertical="center" wrapText="1"/>
    </xf>
    <xf numFmtId="0" fontId="15" fillId="0" borderId="25" xfId="0" applyFont="1" applyBorder="1" applyAlignment="1">
      <alignment vertical="center" wrapText="1"/>
    </xf>
    <xf numFmtId="0" fontId="20" fillId="6" borderId="22" xfId="0" applyFont="1" applyFill="1" applyBorder="1" applyAlignment="1">
      <alignment vertical="top" wrapText="1"/>
    </xf>
    <xf numFmtId="164" fontId="5" fillId="6" borderId="15" xfId="0" applyNumberFormat="1" applyFont="1" applyFill="1" applyBorder="1" applyAlignment="1">
      <alignment horizontal="center" vertical="center" wrapText="1"/>
    </xf>
    <xf numFmtId="164" fontId="12" fillId="6" borderId="15" xfId="0" applyNumberFormat="1" applyFont="1" applyFill="1" applyBorder="1" applyAlignment="1">
      <alignment horizontal="center" vertical="center" wrapText="1"/>
    </xf>
    <xf numFmtId="0" fontId="18" fillId="0" borderId="5" xfId="0" applyFont="1" applyBorder="1" applyAlignment="1">
      <alignment vertical="center" wrapText="1"/>
    </xf>
    <xf numFmtId="0" fontId="18" fillId="0" borderId="5" xfId="0" applyFont="1" applyBorder="1" applyAlignment="1">
      <alignment vertical="top" wrapText="1"/>
    </xf>
    <xf numFmtId="0" fontId="14" fillId="4" borderId="12"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5" fillId="3" borderId="2" xfId="0" applyFont="1" applyFill="1" applyBorder="1" applyAlignment="1">
      <alignment horizontal="right" vertical="center" wrapText="1"/>
    </xf>
    <xf numFmtId="0" fontId="5" fillId="3" borderId="3" xfId="0" applyFont="1" applyFill="1" applyBorder="1" applyAlignment="1">
      <alignment horizontal="right" vertical="center" wrapText="1"/>
    </xf>
    <xf numFmtId="0" fontId="5" fillId="3" borderId="10" xfId="0" applyFont="1" applyFill="1" applyBorder="1" applyAlignment="1">
      <alignment horizontal="right" vertical="center" wrapText="1"/>
    </xf>
    <xf numFmtId="0" fontId="6" fillId="0" borderId="0" xfId="0" applyFont="1" applyAlignment="1">
      <alignment horizontal="right" wrapText="1"/>
    </xf>
    <xf numFmtId="0" fontId="6" fillId="0" borderId="0" xfId="0" applyFont="1" applyAlignment="1">
      <alignment horizontal="right"/>
    </xf>
    <xf numFmtId="0" fontId="4" fillId="0" borderId="0" xfId="0" applyFont="1" applyAlignment="1">
      <alignment horizontal="left" vertical="center"/>
    </xf>
    <xf numFmtId="0" fontId="15" fillId="0" borderId="21"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5" fillId="7" borderId="0" xfId="0" applyFont="1" applyFill="1" applyAlignment="1">
      <alignment horizontal="center"/>
    </xf>
    <xf numFmtId="0" fontId="15" fillId="5" borderId="1" xfId="0" applyFont="1" applyFill="1" applyBorder="1" applyAlignment="1">
      <alignment horizontal="left" vertical="center" wrapText="1"/>
    </xf>
    <xf numFmtId="0" fontId="18" fillId="0" borderId="5" xfId="0" applyFont="1" applyBorder="1" applyAlignment="1">
      <alignment horizontal="center" vertical="center" wrapText="1"/>
    </xf>
    <xf numFmtId="0" fontId="18" fillId="0" borderId="25"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30" xfId="0" applyFont="1" applyBorder="1" applyAlignment="1">
      <alignment horizontal="center" vertical="center" wrapText="1"/>
    </xf>
    <xf numFmtId="0" fontId="7" fillId="0" borderId="4" xfId="0" applyFont="1" applyBorder="1" applyAlignment="1">
      <alignment horizontal="left" vertical="center"/>
    </xf>
    <xf numFmtId="0" fontId="17" fillId="3" borderId="14" xfId="0" applyFont="1" applyFill="1" applyBorder="1" applyAlignment="1">
      <alignment horizontal="right" vertical="center" wrapText="1"/>
    </xf>
    <xf numFmtId="0" fontId="17" fillId="3" borderId="0" xfId="0" applyFont="1" applyFill="1" applyAlignment="1">
      <alignment horizontal="right" vertical="center" wrapText="1"/>
    </xf>
    <xf numFmtId="0" fontId="17" fillId="3" borderId="13" xfId="0" applyFont="1" applyFill="1" applyBorder="1" applyAlignment="1">
      <alignment horizontal="right" vertical="center" wrapText="1"/>
    </xf>
    <xf numFmtId="0" fontId="17" fillId="3" borderId="2" xfId="0" applyFont="1" applyFill="1" applyBorder="1" applyAlignment="1">
      <alignment horizontal="right" vertical="center" wrapText="1"/>
    </xf>
    <xf numFmtId="0" fontId="17" fillId="3" borderId="3" xfId="0" applyFont="1" applyFill="1" applyBorder="1" applyAlignment="1">
      <alignment horizontal="right" vertical="center" wrapText="1"/>
    </xf>
    <xf numFmtId="0" fontId="17" fillId="3" borderId="10" xfId="0" applyFont="1" applyFill="1" applyBorder="1" applyAlignment="1">
      <alignment horizontal="right" vertical="center" wrapText="1"/>
    </xf>
    <xf numFmtId="0" fontId="19" fillId="0" borderId="25" xfId="0" applyFont="1" applyBorder="1" applyAlignment="1">
      <alignment horizontal="left" vertical="center" wrapText="1"/>
    </xf>
    <xf numFmtId="0" fontId="1" fillId="0" borderId="31" xfId="0" applyFont="1" applyBorder="1" applyAlignment="1">
      <alignment horizontal="left" vertical="center" wrapText="1"/>
    </xf>
    <xf numFmtId="0" fontId="5" fillId="0" borderId="25" xfId="0" applyFont="1" applyBorder="1" applyAlignment="1">
      <alignment horizontal="center" vertical="center" wrapText="1"/>
    </xf>
    <xf numFmtId="0" fontId="5" fillId="0" borderId="31"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1"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31"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1"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1" xfId="0" applyFont="1" applyBorder="1" applyAlignment="1">
      <alignment horizontal="center" vertical="center" wrapText="1"/>
    </xf>
    <xf numFmtId="164" fontId="17" fillId="0" borderId="25" xfId="0" applyNumberFormat="1" applyFont="1" applyBorder="1" applyAlignment="1">
      <alignment horizontal="center" vertical="center" wrapText="1"/>
    </xf>
    <xf numFmtId="164" fontId="17" fillId="0" borderId="31" xfId="0" applyNumberFormat="1" applyFont="1" applyBorder="1" applyAlignment="1">
      <alignment horizontal="center" vertical="center" wrapText="1"/>
    </xf>
    <xf numFmtId="0" fontId="17" fillId="5" borderId="25" xfId="0" applyFont="1" applyFill="1" applyBorder="1" applyAlignment="1">
      <alignment horizontal="center" vertical="center"/>
    </xf>
    <xf numFmtId="0" fontId="17" fillId="5" borderId="31" xfId="0" applyFont="1" applyFill="1" applyBorder="1" applyAlignment="1">
      <alignment horizontal="center" vertical="center"/>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8" fillId="4" borderId="6" xfId="0" applyFont="1" applyFill="1" applyBorder="1" applyAlignment="1">
      <alignment horizontal="left" vertical="top" wrapText="1"/>
    </xf>
    <xf numFmtId="0" fontId="18" fillId="4" borderId="9" xfId="0" applyFont="1" applyFill="1" applyBorder="1" applyAlignment="1">
      <alignment horizontal="left" vertical="top" wrapText="1"/>
    </xf>
    <xf numFmtId="164" fontId="2" fillId="0" borderId="6"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164" fontId="4" fillId="0" borderId="6" xfId="0" applyNumberFormat="1" applyFont="1" applyBorder="1" applyAlignment="1">
      <alignment horizontal="center" vertical="center" wrapText="1"/>
    </xf>
    <xf numFmtId="164" fontId="4" fillId="0" borderId="11" xfId="0" applyNumberFormat="1" applyFont="1" applyBorder="1" applyAlignment="1">
      <alignment horizontal="center" vertical="center" wrapText="1"/>
    </xf>
    <xf numFmtId="164" fontId="4" fillId="0" borderId="9" xfId="0" applyNumberFormat="1" applyFont="1" applyBorder="1" applyAlignment="1">
      <alignment horizontal="center" vertical="center" wrapText="1"/>
    </xf>
    <xf numFmtId="164" fontId="16" fillId="4" borderId="6" xfId="0" applyNumberFormat="1" applyFont="1" applyFill="1" applyBorder="1" applyAlignment="1">
      <alignment horizontal="center" vertical="center" wrapText="1"/>
    </xf>
    <xf numFmtId="164" fontId="16" fillId="4" borderId="9" xfId="0" applyNumberFormat="1" applyFont="1" applyFill="1" applyBorder="1" applyAlignment="1">
      <alignment horizontal="center" vertical="center" wrapText="1"/>
    </xf>
    <xf numFmtId="0" fontId="16" fillId="4" borderId="9" xfId="0" applyFont="1" applyFill="1" applyBorder="1" applyAlignment="1">
      <alignment horizontal="center" vertical="center" wrapText="1"/>
    </xf>
    <xf numFmtId="164" fontId="16" fillId="0" borderId="32" xfId="0" applyNumberFormat="1" applyFont="1" applyBorder="1" applyAlignment="1">
      <alignment horizontal="center" vertical="center" wrapText="1"/>
    </xf>
    <xf numFmtId="164" fontId="16" fillId="0" borderId="17" xfId="0" applyNumberFormat="1" applyFont="1" applyBorder="1" applyAlignment="1">
      <alignment horizontal="center" vertical="center" wrapText="1"/>
    </xf>
    <xf numFmtId="0" fontId="19" fillId="5" borderId="12" xfId="0" applyFont="1" applyFill="1" applyBorder="1" applyAlignment="1">
      <alignment horizontal="left" vertical="top" wrapText="1"/>
    </xf>
    <xf numFmtId="0" fontId="19" fillId="5" borderId="4" xfId="0" applyFont="1" applyFill="1" applyBorder="1" applyAlignment="1">
      <alignment horizontal="left" vertical="top" wrapText="1"/>
    </xf>
    <xf numFmtId="0" fontId="19" fillId="5" borderId="8" xfId="0" applyFont="1" applyFill="1" applyBorder="1" applyAlignment="1">
      <alignment horizontal="left" vertical="top" wrapText="1"/>
    </xf>
    <xf numFmtId="0" fontId="19" fillId="5" borderId="14" xfId="0" applyFont="1" applyFill="1" applyBorder="1" applyAlignment="1">
      <alignment horizontal="left" vertical="top" wrapText="1"/>
    </xf>
    <xf numFmtId="0" fontId="19" fillId="5" borderId="0" xfId="0" applyFont="1" applyFill="1" applyAlignment="1">
      <alignment horizontal="left" vertical="top" wrapText="1"/>
    </xf>
    <xf numFmtId="0" fontId="19" fillId="5" borderId="13" xfId="0" applyFont="1" applyFill="1" applyBorder="1" applyAlignment="1">
      <alignment horizontal="left" vertical="top" wrapText="1"/>
    </xf>
    <xf numFmtId="0" fontId="19" fillId="5" borderId="27" xfId="0" applyFont="1" applyFill="1" applyBorder="1" applyAlignment="1">
      <alignment horizontal="left" vertical="top" wrapText="1"/>
    </xf>
    <xf numFmtId="0" fontId="19" fillId="5" borderId="7" xfId="0" applyFont="1" applyFill="1" applyBorder="1" applyAlignment="1">
      <alignment horizontal="left" vertical="top" wrapText="1"/>
    </xf>
    <xf numFmtId="0" fontId="19" fillId="5" borderId="19" xfId="0" applyFont="1" applyFill="1" applyBorder="1" applyAlignment="1">
      <alignment horizontal="left" vertical="top" wrapText="1"/>
    </xf>
    <xf numFmtId="0" fontId="5" fillId="2" borderId="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4" fontId="5" fillId="2" borderId="8"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0" xfId="0" applyFont="1" applyFill="1" applyBorder="1" applyAlignment="1">
      <alignment horizontal="center" vertical="center" wrapText="1"/>
    </xf>
    <xf numFmtId="4" fontId="12" fillId="2" borderId="3"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11" fillId="0" borderId="0" xfId="0" applyFont="1" applyAlignment="1">
      <alignment horizontal="left" vertical="center"/>
    </xf>
    <xf numFmtId="0" fontId="22" fillId="0" borderId="0" xfId="0" applyFont="1"/>
    <xf numFmtId="0" fontId="22"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center" vertical="center"/>
    </xf>
    <xf numFmtId="0" fontId="6"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xf numFmtId="0" fontId="22" fillId="0" borderId="0" xfId="0" applyFont="1" applyAlignment="1">
      <alignment horizontal="center"/>
    </xf>
    <xf numFmtId="4" fontId="22" fillId="0" borderId="0" xfId="0" applyNumberFormat="1" applyFont="1"/>
    <xf numFmtId="0" fontId="24" fillId="0" borderId="0" xfId="0" applyFont="1" applyAlignment="1">
      <alignment horizontal="center"/>
    </xf>
    <xf numFmtId="0" fontId="24" fillId="0" borderId="0" xfId="0" applyFont="1" applyAlignment="1">
      <alignment horizontal="center" vertical="center"/>
    </xf>
    <xf numFmtId="0" fontId="25" fillId="0" borderId="0" xfId="0" applyFont="1" applyAlignment="1">
      <alignment vertical="center"/>
    </xf>
    <xf numFmtId="0" fontId="24" fillId="0" borderId="0" xfId="0" applyFont="1" applyAlignment="1">
      <alignment vertical="center"/>
    </xf>
    <xf numFmtId="0" fontId="25" fillId="0" borderId="0" xfId="0" applyFont="1" applyAlignment="1">
      <alignment vertical="center" wrapText="1"/>
    </xf>
    <xf numFmtId="0" fontId="23" fillId="0" borderId="0" xfId="0" applyFont="1" applyAlignment="1">
      <alignment horizontal="left" vertical="top"/>
    </xf>
    <xf numFmtId="0" fontId="24" fillId="0" borderId="0" xfId="0" applyFont="1" applyAlignment="1">
      <alignment horizontal="left" vertical="center"/>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23</xdr:row>
      <xdr:rowOff>0</xdr:rowOff>
    </xdr:from>
    <xdr:to>
      <xdr:col>2</xdr:col>
      <xdr:colOff>304800</xdr:colOff>
      <xdr:row>23</xdr:row>
      <xdr:rowOff>330239</xdr:rowOff>
    </xdr:to>
    <xdr:sp macro="" textlink="">
      <xdr:nvSpPr>
        <xdr:cNvPr id="2" name="AutoShape 59" descr="gallery-image">
          <a:extLst>
            <a:ext uri="{FF2B5EF4-FFF2-40B4-BE49-F238E27FC236}">
              <a16:creationId xmlns:a16="http://schemas.microsoft.com/office/drawing/2014/main" id="{A62F902A-951D-47A7-A2E5-5C2C66B84BA5}"/>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3" name="AutoShape 60" descr="gallery-image">
          <a:extLst>
            <a:ext uri="{FF2B5EF4-FFF2-40B4-BE49-F238E27FC236}">
              <a16:creationId xmlns:a16="http://schemas.microsoft.com/office/drawing/2014/main" id="{6D27B4D0-9904-43E6-B8FE-0AD3C7F6232F}"/>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4" name="AutoShape 61" descr="gallery-image">
          <a:extLst>
            <a:ext uri="{FF2B5EF4-FFF2-40B4-BE49-F238E27FC236}">
              <a16:creationId xmlns:a16="http://schemas.microsoft.com/office/drawing/2014/main" id="{F8FBA4D2-B7CC-4CA2-9D4D-AD4526D3197B}"/>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5" name="AutoShape 59" descr="ШМ-3 Ширма медична палатна трисекційна ТМ Омега від компанії Medzenet - фото 1">
          <a:extLst>
            <a:ext uri="{FF2B5EF4-FFF2-40B4-BE49-F238E27FC236}">
              <a16:creationId xmlns:a16="http://schemas.microsoft.com/office/drawing/2014/main" id="{A31DAC8A-A828-43D9-939A-16381007814E}"/>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6" name="AutoShape 60" descr="ШМ-3 Ширма медична палатна трисекційна ТМ Омега від компанії Medzenet - фото 1">
          <a:extLst>
            <a:ext uri="{FF2B5EF4-FFF2-40B4-BE49-F238E27FC236}">
              <a16:creationId xmlns:a16="http://schemas.microsoft.com/office/drawing/2014/main" id="{7839BC6D-5373-4E50-9E8F-B8FD08C34F2D}"/>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7" name="AutoShape 59" descr="gallery-image">
          <a:extLst>
            <a:ext uri="{FF2B5EF4-FFF2-40B4-BE49-F238E27FC236}">
              <a16:creationId xmlns:a16="http://schemas.microsoft.com/office/drawing/2014/main" id="{CCB79D4A-D18D-4156-80F1-4189C707DDED}"/>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8" name="AutoShape 60" descr="gallery-image">
          <a:extLst>
            <a:ext uri="{FF2B5EF4-FFF2-40B4-BE49-F238E27FC236}">
              <a16:creationId xmlns:a16="http://schemas.microsoft.com/office/drawing/2014/main" id="{1D006385-3AC3-4A84-9D02-09F17921875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xdr:row>
      <xdr:rowOff>0</xdr:rowOff>
    </xdr:from>
    <xdr:to>
      <xdr:col>2</xdr:col>
      <xdr:colOff>304800</xdr:colOff>
      <xdr:row>23</xdr:row>
      <xdr:rowOff>330239</xdr:rowOff>
    </xdr:to>
    <xdr:sp macro="" textlink="">
      <xdr:nvSpPr>
        <xdr:cNvPr id="9" name="AutoShape 61" descr="gallery-image">
          <a:extLst>
            <a:ext uri="{FF2B5EF4-FFF2-40B4-BE49-F238E27FC236}">
              <a16:creationId xmlns:a16="http://schemas.microsoft.com/office/drawing/2014/main" id="{A1639A47-66FF-48AC-BE72-EA5A37A69A4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1285875</xdr:colOff>
      <xdr:row>11</xdr:row>
      <xdr:rowOff>2847529</xdr:rowOff>
    </xdr:from>
    <xdr:to>
      <xdr:col>3</xdr:col>
      <xdr:colOff>4857750</xdr:colOff>
      <xdr:row>12</xdr:row>
      <xdr:rowOff>1228279</xdr:rowOff>
    </xdr:to>
    <xdr:pic>
      <xdr:nvPicPr>
        <xdr:cNvPr id="15" name="Рисунок 14">
          <a:extLst>
            <a:ext uri="{FF2B5EF4-FFF2-40B4-BE49-F238E27FC236}">
              <a16:creationId xmlns:a16="http://schemas.microsoft.com/office/drawing/2014/main" id="{3446798A-8C6C-4C74-8065-FB52188A5209}"/>
            </a:ext>
          </a:extLst>
        </xdr:cNvPr>
        <xdr:cNvPicPr>
          <a:picLocks noChangeAspect="1"/>
        </xdr:cNvPicPr>
      </xdr:nvPicPr>
      <xdr:blipFill>
        <a:blip xmlns:r="http://schemas.openxmlformats.org/officeDocument/2006/relationships" r:embed="rId1"/>
        <a:stretch>
          <a:fillRect/>
        </a:stretch>
      </xdr:blipFill>
      <xdr:spPr>
        <a:xfrm>
          <a:off x="12192000" y="7610029"/>
          <a:ext cx="3571875" cy="3571875"/>
        </a:xfrm>
        <a:prstGeom prst="rect">
          <a:avLst/>
        </a:prstGeom>
      </xdr:spPr>
    </xdr:pic>
    <xdr:clientData/>
  </xdr:twoCellAnchor>
  <xdr:twoCellAnchor editAs="oneCell">
    <xdr:from>
      <xdr:col>3</xdr:col>
      <xdr:colOff>1452562</xdr:colOff>
      <xdr:row>15</xdr:row>
      <xdr:rowOff>1065072</xdr:rowOff>
    </xdr:from>
    <xdr:to>
      <xdr:col>3</xdr:col>
      <xdr:colOff>4357687</xdr:colOff>
      <xdr:row>15</xdr:row>
      <xdr:rowOff>3970197</xdr:rowOff>
    </xdr:to>
    <xdr:pic>
      <xdr:nvPicPr>
        <xdr:cNvPr id="22" name="Рисунок 21">
          <a:extLst>
            <a:ext uri="{FF2B5EF4-FFF2-40B4-BE49-F238E27FC236}">
              <a16:creationId xmlns:a16="http://schemas.microsoft.com/office/drawing/2014/main" id="{62976086-F679-44F4-869F-539D9667D930}"/>
            </a:ext>
          </a:extLst>
        </xdr:cNvPr>
        <xdr:cNvPicPr>
          <a:picLocks noChangeAspect="1"/>
        </xdr:cNvPicPr>
      </xdr:nvPicPr>
      <xdr:blipFill>
        <a:blip xmlns:r="http://schemas.openxmlformats.org/officeDocument/2006/relationships" r:embed="rId2"/>
        <a:stretch>
          <a:fillRect/>
        </a:stretch>
      </xdr:blipFill>
      <xdr:spPr>
        <a:xfrm>
          <a:off x="12358687" y="18257697"/>
          <a:ext cx="2905125" cy="2905125"/>
        </a:xfrm>
        <a:prstGeom prst="rect">
          <a:avLst/>
        </a:prstGeom>
      </xdr:spPr>
    </xdr:pic>
    <xdr:clientData/>
  </xdr:twoCellAnchor>
  <xdr:twoCellAnchor editAs="oneCell">
    <xdr:from>
      <xdr:col>3</xdr:col>
      <xdr:colOff>571500</xdr:colOff>
      <xdr:row>18</xdr:row>
      <xdr:rowOff>2714626</xdr:rowOff>
    </xdr:from>
    <xdr:to>
      <xdr:col>3</xdr:col>
      <xdr:colOff>5215417</xdr:colOff>
      <xdr:row>19</xdr:row>
      <xdr:rowOff>2167418</xdr:rowOff>
    </xdr:to>
    <xdr:pic>
      <xdr:nvPicPr>
        <xdr:cNvPr id="23" name="Рисунок 22">
          <a:extLst>
            <a:ext uri="{FF2B5EF4-FFF2-40B4-BE49-F238E27FC236}">
              <a16:creationId xmlns:a16="http://schemas.microsoft.com/office/drawing/2014/main" id="{33125477-2E84-4E6D-BFD9-D164756E4335}"/>
            </a:ext>
          </a:extLst>
        </xdr:cNvPr>
        <xdr:cNvPicPr>
          <a:picLocks noChangeAspect="1"/>
        </xdr:cNvPicPr>
      </xdr:nvPicPr>
      <xdr:blipFill>
        <a:blip xmlns:r="http://schemas.openxmlformats.org/officeDocument/2006/relationships" r:embed="rId3"/>
        <a:stretch>
          <a:fillRect/>
        </a:stretch>
      </xdr:blipFill>
      <xdr:spPr>
        <a:xfrm>
          <a:off x="11477625" y="26122314"/>
          <a:ext cx="4643917" cy="4643917"/>
        </a:xfrm>
        <a:prstGeom prst="rect">
          <a:avLst/>
        </a:prstGeom>
      </xdr:spPr>
    </xdr:pic>
    <xdr:clientData/>
  </xdr:twoCellAnchor>
  <xdr:twoCellAnchor editAs="oneCell">
    <xdr:from>
      <xdr:col>3</xdr:col>
      <xdr:colOff>738187</xdr:colOff>
      <xdr:row>20</xdr:row>
      <xdr:rowOff>523875</xdr:rowOff>
    </xdr:from>
    <xdr:to>
      <xdr:col>3</xdr:col>
      <xdr:colOff>4549055</xdr:colOff>
      <xdr:row>20</xdr:row>
      <xdr:rowOff>4334743</xdr:rowOff>
    </xdr:to>
    <xdr:pic>
      <xdr:nvPicPr>
        <xdr:cNvPr id="24" name="Рисунок 23">
          <a:extLst>
            <a:ext uri="{FF2B5EF4-FFF2-40B4-BE49-F238E27FC236}">
              <a16:creationId xmlns:a16="http://schemas.microsoft.com/office/drawing/2014/main" id="{4A83442A-E7A1-48EB-B7D3-0FEF3BD91483}"/>
            </a:ext>
          </a:extLst>
        </xdr:cNvPr>
        <xdr:cNvPicPr>
          <a:picLocks noChangeAspect="1"/>
        </xdr:cNvPicPr>
      </xdr:nvPicPr>
      <xdr:blipFill>
        <a:blip xmlns:r="http://schemas.openxmlformats.org/officeDocument/2006/relationships" r:embed="rId4"/>
        <a:stretch>
          <a:fillRect/>
        </a:stretch>
      </xdr:blipFill>
      <xdr:spPr>
        <a:xfrm>
          <a:off x="11644312" y="34313813"/>
          <a:ext cx="3810868" cy="3810868"/>
        </a:xfrm>
        <a:prstGeom prst="rect">
          <a:avLst/>
        </a:prstGeom>
      </xdr:spPr>
    </xdr:pic>
    <xdr:clientData/>
  </xdr:twoCellAnchor>
  <xdr:twoCellAnchor editAs="oneCell">
    <xdr:from>
      <xdr:col>3</xdr:col>
      <xdr:colOff>1571625</xdr:colOff>
      <xdr:row>21</xdr:row>
      <xdr:rowOff>785606</xdr:rowOff>
    </xdr:from>
    <xdr:to>
      <xdr:col>3</xdr:col>
      <xdr:colOff>4071937</xdr:colOff>
      <xdr:row>21</xdr:row>
      <xdr:rowOff>4036012</xdr:rowOff>
    </xdr:to>
    <xdr:pic>
      <xdr:nvPicPr>
        <xdr:cNvPr id="25" name="Рисунок 24">
          <a:extLst>
            <a:ext uri="{FF2B5EF4-FFF2-40B4-BE49-F238E27FC236}">
              <a16:creationId xmlns:a16="http://schemas.microsoft.com/office/drawing/2014/main" id="{7A1A882F-5065-456B-B061-4F4D4DFBFA14}"/>
            </a:ext>
          </a:extLst>
        </xdr:cNvPr>
        <xdr:cNvPicPr>
          <a:picLocks noChangeAspect="1"/>
        </xdr:cNvPicPr>
      </xdr:nvPicPr>
      <xdr:blipFill>
        <a:blip xmlns:r="http://schemas.openxmlformats.org/officeDocument/2006/relationships" r:embed="rId5"/>
        <a:stretch>
          <a:fillRect/>
        </a:stretch>
      </xdr:blipFill>
      <xdr:spPr>
        <a:xfrm>
          <a:off x="12477750" y="34575544"/>
          <a:ext cx="2500312" cy="32504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sheetPr>
    <pageSetUpPr fitToPage="1"/>
  </sheetPr>
  <dimension ref="A1:T47"/>
  <sheetViews>
    <sheetView showGridLines="0" tabSelected="1" zoomScale="40" zoomScaleNormal="40" zoomScaleSheetLayoutView="55" workbookViewId="0">
      <selection activeCell="C50" sqref="C50"/>
    </sheetView>
  </sheetViews>
  <sheetFormatPr defaultColWidth="9.140625" defaultRowHeight="20.25" x14ac:dyDescent="0.3"/>
  <cols>
    <col min="1" max="1" width="7.28515625" style="2" customWidth="1"/>
    <col min="2" max="2" width="41.42578125" style="10" customWidth="1"/>
    <col min="3" max="3" width="142" style="9" customWidth="1"/>
    <col min="4" max="4" width="86.7109375" style="1" customWidth="1"/>
    <col min="5" max="5" width="51.7109375" style="1" customWidth="1"/>
    <col min="6" max="6" width="43" style="1" customWidth="1"/>
    <col min="7" max="7" width="13.28515625" style="1" customWidth="1"/>
    <col min="8" max="8" width="14.7109375" style="1" customWidth="1"/>
    <col min="9" max="9" width="16.5703125" style="4" customWidth="1"/>
    <col min="10" max="10" width="28" style="4" customWidth="1"/>
    <col min="11" max="11" width="24.28515625" style="4" customWidth="1"/>
    <col min="12" max="12" width="27.140625" style="4" customWidth="1"/>
    <col min="13" max="16384" width="9.140625" style="1"/>
  </cols>
  <sheetData>
    <row r="1" spans="1:14" ht="19.149999999999999" customHeight="1" x14ac:dyDescent="0.3">
      <c r="H1" s="20" t="s">
        <v>37</v>
      </c>
      <c r="J1" s="8"/>
      <c r="K1" s="52"/>
      <c r="L1" s="53"/>
    </row>
    <row r="2" spans="1:14" x14ac:dyDescent="0.3">
      <c r="B2" s="58" t="s">
        <v>0</v>
      </c>
      <c r="C2" s="58"/>
      <c r="D2" s="58"/>
      <c r="E2" s="58"/>
      <c r="F2" s="58"/>
      <c r="G2" s="58"/>
      <c r="H2" s="58"/>
      <c r="I2" s="58"/>
      <c r="J2" s="58"/>
      <c r="K2" s="1"/>
      <c r="L2" s="1"/>
    </row>
    <row r="3" spans="1:14" ht="23.25" x14ac:dyDescent="0.35">
      <c r="A3" s="32"/>
      <c r="B3" s="33"/>
      <c r="C3" s="20"/>
      <c r="D3" s="34"/>
      <c r="E3" s="34"/>
      <c r="F3" s="34"/>
      <c r="G3" s="34"/>
      <c r="H3" s="34"/>
      <c r="I3" s="35"/>
      <c r="J3" s="35"/>
    </row>
    <row r="4" spans="1:14" ht="34.9" customHeight="1" x14ac:dyDescent="0.3">
      <c r="A4" s="59" t="s">
        <v>51</v>
      </c>
      <c r="B4" s="59"/>
      <c r="C4" s="59"/>
      <c r="D4" s="59"/>
      <c r="E4" s="59"/>
      <c r="F4" s="59"/>
      <c r="G4" s="59"/>
      <c r="H4" s="59"/>
      <c r="I4" s="59"/>
      <c r="J4" s="59"/>
      <c r="K4" s="1"/>
      <c r="L4" s="1"/>
    </row>
    <row r="5" spans="1:14" ht="23.45" customHeight="1" x14ac:dyDescent="0.3">
      <c r="A5" s="60" t="s">
        <v>1</v>
      </c>
      <c r="B5" s="60"/>
      <c r="C5" s="60"/>
      <c r="D5" s="36" t="s">
        <v>2</v>
      </c>
      <c r="E5" s="55"/>
      <c r="F5" s="56"/>
      <c r="G5" s="56"/>
      <c r="H5" s="56"/>
      <c r="I5" s="56"/>
      <c r="J5" s="57"/>
      <c r="K5" s="1"/>
      <c r="L5" s="1"/>
    </row>
    <row r="6" spans="1:14" ht="75" customHeight="1" x14ac:dyDescent="0.3">
      <c r="A6" s="60"/>
      <c r="B6" s="60"/>
      <c r="C6" s="60"/>
      <c r="D6" s="36" t="s">
        <v>3</v>
      </c>
      <c r="E6" s="55"/>
      <c r="F6" s="56"/>
      <c r="G6" s="56"/>
      <c r="H6" s="56"/>
      <c r="I6" s="56"/>
      <c r="J6" s="57"/>
      <c r="K6" s="1"/>
      <c r="L6" s="1"/>
    </row>
    <row r="7" spans="1:14" ht="42.75" customHeight="1" x14ac:dyDescent="0.3">
      <c r="A7" s="60"/>
      <c r="B7" s="60"/>
      <c r="C7" s="60"/>
      <c r="D7" s="36" t="s">
        <v>4</v>
      </c>
      <c r="E7" s="55"/>
      <c r="F7" s="56"/>
      <c r="G7" s="56"/>
      <c r="H7" s="56"/>
      <c r="I7" s="56"/>
      <c r="J7" s="57"/>
      <c r="K7" s="1"/>
      <c r="L7" s="1"/>
    </row>
    <row r="8" spans="1:14" ht="39.75" customHeight="1" thickBot="1" x14ac:dyDescent="0.35">
      <c r="A8" s="61" t="s">
        <v>5</v>
      </c>
      <c r="B8" s="61"/>
      <c r="C8" s="61"/>
      <c r="D8" s="37" t="s">
        <v>6</v>
      </c>
      <c r="E8" s="62"/>
      <c r="F8" s="63"/>
      <c r="G8" s="63"/>
      <c r="H8" s="63"/>
      <c r="I8" s="63"/>
      <c r="J8" s="64"/>
      <c r="K8" s="1"/>
      <c r="L8" s="1"/>
    </row>
    <row r="9" spans="1:14" ht="60.75" customHeight="1" thickBot="1" x14ac:dyDescent="0.35">
      <c r="A9" s="118" t="s">
        <v>7</v>
      </c>
      <c r="B9" s="118" t="s">
        <v>12</v>
      </c>
      <c r="C9" s="119" t="s">
        <v>8</v>
      </c>
      <c r="D9" s="120"/>
      <c r="E9" s="120"/>
      <c r="F9" s="121"/>
      <c r="G9" s="118" t="s">
        <v>9</v>
      </c>
      <c r="H9" s="118" t="s">
        <v>10</v>
      </c>
      <c r="I9" s="122" t="s">
        <v>16</v>
      </c>
      <c r="J9" s="123" t="s">
        <v>15</v>
      </c>
      <c r="K9" s="122" t="s">
        <v>28</v>
      </c>
      <c r="L9" s="123" t="s">
        <v>29</v>
      </c>
      <c r="N9" s="2"/>
    </row>
    <row r="10" spans="1:14" ht="87" customHeight="1" thickBot="1" x14ac:dyDescent="0.35">
      <c r="A10" s="124"/>
      <c r="B10" s="124"/>
      <c r="C10" s="125" t="s">
        <v>13</v>
      </c>
      <c r="D10" s="126"/>
      <c r="E10" s="119" t="s">
        <v>52</v>
      </c>
      <c r="F10" s="121"/>
      <c r="G10" s="124"/>
      <c r="H10" s="124"/>
      <c r="I10" s="127" t="s">
        <v>14</v>
      </c>
      <c r="J10" s="128"/>
      <c r="K10" s="127" t="s">
        <v>30</v>
      </c>
      <c r="L10" s="128"/>
      <c r="N10" s="2"/>
    </row>
    <row r="11" spans="1:14" ht="30.75" customHeight="1" thickBot="1" x14ac:dyDescent="0.35">
      <c r="A11" s="88" t="s">
        <v>45</v>
      </c>
      <c r="B11" s="89"/>
      <c r="C11" s="89"/>
      <c r="D11" s="89"/>
      <c r="E11" s="89"/>
      <c r="F11" s="89"/>
      <c r="G11" s="89"/>
      <c r="H11" s="89"/>
      <c r="I11" s="89"/>
      <c r="J11" s="89"/>
      <c r="K11" s="89"/>
      <c r="L11" s="90"/>
      <c r="N11" s="2"/>
    </row>
    <row r="12" spans="1:14" ht="408.75" customHeight="1" x14ac:dyDescent="0.3">
      <c r="A12" s="94">
        <v>1</v>
      </c>
      <c r="B12" s="94" t="s">
        <v>35</v>
      </c>
      <c r="C12" s="96" t="s">
        <v>36</v>
      </c>
      <c r="D12" s="94"/>
      <c r="E12" s="94"/>
      <c r="F12" s="94"/>
      <c r="G12" s="94" t="s">
        <v>11</v>
      </c>
      <c r="H12" s="94">
        <v>30</v>
      </c>
      <c r="I12" s="104">
        <v>0</v>
      </c>
      <c r="J12" s="104">
        <f>-H12*I12</f>
        <v>0</v>
      </c>
      <c r="K12" s="94"/>
      <c r="L12" s="94"/>
      <c r="N12" s="2"/>
    </row>
    <row r="13" spans="1:14" s="3" customFormat="1" ht="408.75" customHeight="1" thickBot="1" x14ac:dyDescent="0.35">
      <c r="A13" s="95"/>
      <c r="B13" s="95"/>
      <c r="C13" s="97"/>
      <c r="D13" s="95"/>
      <c r="E13" s="95"/>
      <c r="F13" s="95"/>
      <c r="G13" s="95"/>
      <c r="H13" s="95"/>
      <c r="I13" s="105"/>
      <c r="J13" s="106"/>
      <c r="K13" s="95"/>
      <c r="L13" s="95"/>
      <c r="N13" s="5"/>
    </row>
    <row r="14" spans="1:14" s="3" customFormat="1" ht="36.75" customHeight="1" thickBot="1" x14ac:dyDescent="0.35">
      <c r="A14" s="66" t="s">
        <v>17</v>
      </c>
      <c r="B14" s="67"/>
      <c r="C14" s="67"/>
      <c r="D14" s="67"/>
      <c r="E14" s="67"/>
      <c r="F14" s="67"/>
      <c r="G14" s="67"/>
      <c r="H14" s="67"/>
      <c r="I14" s="68"/>
      <c r="J14" s="28">
        <f>SUM(J12)</f>
        <v>0</v>
      </c>
      <c r="L14" s="7"/>
      <c r="N14" s="5"/>
    </row>
    <row r="15" spans="1:14" ht="46.5" customHeight="1" thickBot="1" x14ac:dyDescent="0.35">
      <c r="A15" s="91" t="s">
        <v>46</v>
      </c>
      <c r="B15" s="92"/>
      <c r="C15" s="89"/>
      <c r="D15" s="89"/>
      <c r="E15" s="89"/>
      <c r="F15" s="89"/>
      <c r="G15" s="89"/>
      <c r="H15" s="92"/>
      <c r="I15" s="92"/>
      <c r="J15" s="92"/>
      <c r="K15" s="89"/>
      <c r="L15" s="90"/>
      <c r="N15" s="2"/>
    </row>
    <row r="16" spans="1:14" s="3" customFormat="1" ht="408.75" customHeight="1" thickBot="1" x14ac:dyDescent="0.35">
      <c r="A16" s="31">
        <v>1</v>
      </c>
      <c r="B16" s="30" t="s">
        <v>38</v>
      </c>
      <c r="C16" s="38" t="s">
        <v>39</v>
      </c>
      <c r="D16" s="11"/>
      <c r="E16" s="12"/>
      <c r="F16" s="13"/>
      <c r="G16" s="16" t="s">
        <v>11</v>
      </c>
      <c r="H16" s="17">
        <v>18</v>
      </c>
      <c r="I16" s="18">
        <v>0</v>
      </c>
      <c r="J16" s="19">
        <f>H16*I16</f>
        <v>0</v>
      </c>
      <c r="K16" s="39"/>
      <c r="L16" s="40"/>
      <c r="N16" s="5"/>
    </row>
    <row r="17" spans="1:20" s="3" customFormat="1" ht="38.25" customHeight="1" thickBot="1" x14ac:dyDescent="0.35">
      <c r="A17" s="69" t="s">
        <v>18</v>
      </c>
      <c r="B17" s="70"/>
      <c r="C17" s="70"/>
      <c r="D17" s="70"/>
      <c r="E17" s="70"/>
      <c r="F17" s="70"/>
      <c r="G17" s="70"/>
      <c r="H17" s="70"/>
      <c r="I17" s="71"/>
      <c r="J17" s="14">
        <f>SUM(J16:J16)</f>
        <v>0</v>
      </c>
      <c r="L17" s="7"/>
      <c r="N17" s="5"/>
    </row>
    <row r="18" spans="1:20" ht="42.75" customHeight="1" thickBot="1" x14ac:dyDescent="0.35">
      <c r="A18" s="91" t="s">
        <v>47</v>
      </c>
      <c r="B18" s="92"/>
      <c r="C18" s="92"/>
      <c r="D18" s="92"/>
      <c r="E18" s="92"/>
      <c r="F18" s="92"/>
      <c r="G18" s="92"/>
      <c r="H18" s="92"/>
      <c r="I18" s="92"/>
      <c r="J18" s="92"/>
      <c r="K18" s="92"/>
      <c r="L18" s="93"/>
      <c r="N18" s="2"/>
    </row>
    <row r="19" spans="1:20" s="3" customFormat="1" ht="409.5" customHeight="1" x14ac:dyDescent="0.3">
      <c r="A19" s="76">
        <v>1</v>
      </c>
      <c r="B19" s="74" t="s">
        <v>40</v>
      </c>
      <c r="C19" s="72" t="s">
        <v>48</v>
      </c>
      <c r="D19" s="78"/>
      <c r="E19" s="82"/>
      <c r="F19" s="80"/>
      <c r="G19" s="76" t="s">
        <v>11</v>
      </c>
      <c r="H19" s="86">
        <v>1</v>
      </c>
      <c r="I19" s="84">
        <v>0</v>
      </c>
      <c r="J19" s="107">
        <f>H19*I19</f>
        <v>0</v>
      </c>
      <c r="K19" s="98"/>
      <c r="L19" s="101"/>
      <c r="N19" s="5"/>
    </row>
    <row r="20" spans="1:20" s="3" customFormat="1" ht="409.5" customHeight="1" x14ac:dyDescent="0.3">
      <c r="A20" s="77"/>
      <c r="B20" s="75"/>
      <c r="C20" s="73"/>
      <c r="D20" s="79"/>
      <c r="E20" s="83"/>
      <c r="F20" s="81"/>
      <c r="G20" s="77"/>
      <c r="H20" s="87"/>
      <c r="I20" s="85"/>
      <c r="J20" s="108"/>
      <c r="K20" s="99"/>
      <c r="L20" s="102"/>
      <c r="N20" s="5"/>
    </row>
    <row r="21" spans="1:20" s="3" customFormat="1" ht="409.5" customHeight="1" x14ac:dyDescent="0.3">
      <c r="A21" s="25">
        <v>2</v>
      </c>
      <c r="B21" s="21" t="s">
        <v>42</v>
      </c>
      <c r="C21" s="42" t="s">
        <v>41</v>
      </c>
      <c r="D21" s="22"/>
      <c r="E21" s="23"/>
      <c r="F21" s="24"/>
      <c r="G21" s="25" t="s">
        <v>11</v>
      </c>
      <c r="H21" s="26">
        <v>73</v>
      </c>
      <c r="I21" s="27">
        <v>0</v>
      </c>
      <c r="J21" s="29">
        <f t="shared" ref="J21:J22" si="0">H21*I21</f>
        <v>0</v>
      </c>
      <c r="K21" s="99"/>
      <c r="L21" s="102"/>
      <c r="N21" s="5"/>
    </row>
    <row r="22" spans="1:20" s="3" customFormat="1" ht="401.25" customHeight="1" thickBot="1" x14ac:dyDescent="0.35">
      <c r="A22" s="25">
        <v>3</v>
      </c>
      <c r="B22" s="21" t="s">
        <v>43</v>
      </c>
      <c r="C22" s="41" t="s">
        <v>44</v>
      </c>
      <c r="D22" s="22"/>
      <c r="E22" s="23"/>
      <c r="F22" s="24"/>
      <c r="G22" s="25" t="s">
        <v>11</v>
      </c>
      <c r="H22" s="26">
        <v>70</v>
      </c>
      <c r="I22" s="27">
        <v>0</v>
      </c>
      <c r="J22" s="29">
        <f t="shared" si="0"/>
        <v>0</v>
      </c>
      <c r="K22" s="100"/>
      <c r="L22" s="103"/>
      <c r="N22" s="5"/>
    </row>
    <row r="23" spans="1:20" s="3" customFormat="1" ht="41.25" customHeight="1" thickBot="1" x14ac:dyDescent="0.35">
      <c r="A23" s="69" t="s">
        <v>19</v>
      </c>
      <c r="B23" s="70"/>
      <c r="C23" s="70"/>
      <c r="D23" s="70"/>
      <c r="E23" s="70"/>
      <c r="F23" s="70"/>
      <c r="G23" s="70"/>
      <c r="H23" s="70"/>
      <c r="I23" s="71"/>
      <c r="J23" s="15">
        <f>SUM(J19:J22)</f>
        <v>0</v>
      </c>
      <c r="L23" s="7"/>
      <c r="N23" s="5"/>
    </row>
    <row r="24" spans="1:20" ht="53.25" customHeight="1" thickBot="1" x14ac:dyDescent="0.35">
      <c r="A24" s="49" t="s">
        <v>33</v>
      </c>
      <c r="B24" s="50"/>
      <c r="C24" s="50"/>
      <c r="D24" s="50"/>
      <c r="E24" s="50"/>
      <c r="F24" s="50"/>
      <c r="G24" s="50"/>
      <c r="H24" s="50"/>
      <c r="I24" s="51"/>
      <c r="J24" s="15">
        <f>J23+J14+J17</f>
        <v>0</v>
      </c>
      <c r="K24" s="3"/>
      <c r="L24" s="7"/>
    </row>
    <row r="25" spans="1:20" x14ac:dyDescent="0.3">
      <c r="A25" s="65" t="s">
        <v>20</v>
      </c>
      <c r="B25" s="65"/>
      <c r="C25" s="65"/>
      <c r="D25" s="65"/>
      <c r="E25" s="65"/>
      <c r="F25" s="65"/>
      <c r="G25" s="65"/>
      <c r="H25" s="65"/>
      <c r="I25" s="65"/>
      <c r="J25" s="1"/>
      <c r="K25" s="1"/>
      <c r="L25" s="1"/>
    </row>
    <row r="26" spans="1:20" ht="21" thickBot="1" x14ac:dyDescent="0.35">
      <c r="A26" s="54" t="s">
        <v>21</v>
      </c>
      <c r="B26" s="54"/>
      <c r="C26" s="54"/>
      <c r="D26" s="54"/>
      <c r="E26" s="54"/>
      <c r="F26" s="54"/>
      <c r="G26" s="54"/>
      <c r="H26" s="54"/>
      <c r="I26" s="54"/>
      <c r="J26" s="1"/>
      <c r="K26" s="1"/>
      <c r="L26" s="1"/>
    </row>
    <row r="27" spans="1:20" ht="20.25" customHeight="1" x14ac:dyDescent="0.3">
      <c r="A27" s="43" t="s">
        <v>31</v>
      </c>
      <c r="B27" s="44"/>
      <c r="C27" s="109" t="s">
        <v>50</v>
      </c>
      <c r="D27" s="110"/>
      <c r="E27" s="110"/>
      <c r="F27" s="110"/>
      <c r="G27" s="110"/>
      <c r="H27" s="110"/>
      <c r="I27" s="110"/>
      <c r="J27" s="110"/>
      <c r="K27" s="111"/>
      <c r="L27" s="6"/>
      <c r="M27" s="6"/>
      <c r="N27" s="6"/>
      <c r="O27" s="6"/>
      <c r="P27" s="6"/>
      <c r="Q27" s="6"/>
      <c r="R27" s="6"/>
      <c r="S27" s="6"/>
      <c r="T27" s="6"/>
    </row>
    <row r="28" spans="1:20" ht="24" customHeight="1" x14ac:dyDescent="0.3">
      <c r="A28" s="45"/>
      <c r="B28" s="46"/>
      <c r="C28" s="112"/>
      <c r="D28" s="113"/>
      <c r="E28" s="113"/>
      <c r="F28" s="113"/>
      <c r="G28" s="113"/>
      <c r="H28" s="113"/>
      <c r="I28" s="113"/>
      <c r="J28" s="113"/>
      <c r="K28" s="114"/>
      <c r="L28" s="6"/>
      <c r="M28" s="6"/>
      <c r="N28" s="6"/>
      <c r="O28" s="6"/>
      <c r="P28" s="6"/>
      <c r="Q28" s="6"/>
      <c r="R28" s="6"/>
      <c r="S28" s="6"/>
      <c r="T28" s="6"/>
    </row>
    <row r="29" spans="1:20" ht="6" customHeight="1" x14ac:dyDescent="0.3">
      <c r="A29" s="45"/>
      <c r="B29" s="46"/>
      <c r="C29" s="112"/>
      <c r="D29" s="113"/>
      <c r="E29" s="113"/>
      <c r="F29" s="113"/>
      <c r="G29" s="113"/>
      <c r="H29" s="113"/>
      <c r="I29" s="113"/>
      <c r="J29" s="113"/>
      <c r="K29" s="114"/>
      <c r="L29" s="1"/>
    </row>
    <row r="30" spans="1:20" ht="28.5" customHeight="1" x14ac:dyDescent="0.3">
      <c r="A30" s="45"/>
      <c r="B30" s="46"/>
      <c r="C30" s="112"/>
      <c r="D30" s="113"/>
      <c r="E30" s="113"/>
      <c r="F30" s="113"/>
      <c r="G30" s="113"/>
      <c r="H30" s="113"/>
      <c r="I30" s="113"/>
      <c r="J30" s="113"/>
      <c r="K30" s="114"/>
      <c r="L30" s="1"/>
    </row>
    <row r="31" spans="1:20" x14ac:dyDescent="0.3">
      <c r="A31" s="45"/>
      <c r="B31" s="46"/>
      <c r="C31" s="112"/>
      <c r="D31" s="113"/>
      <c r="E31" s="113"/>
      <c r="F31" s="113"/>
      <c r="G31" s="113"/>
      <c r="H31" s="113"/>
      <c r="I31" s="113"/>
      <c r="J31" s="113"/>
      <c r="K31" s="114"/>
      <c r="L31" s="1"/>
    </row>
    <row r="32" spans="1:20" ht="33" customHeight="1" thickBot="1" x14ac:dyDescent="0.35">
      <c r="A32" s="47"/>
      <c r="B32" s="48"/>
      <c r="C32" s="115"/>
      <c r="D32" s="116"/>
      <c r="E32" s="116"/>
      <c r="F32" s="116"/>
      <c r="G32" s="116"/>
      <c r="H32" s="116"/>
      <c r="I32" s="116"/>
      <c r="J32" s="116"/>
      <c r="K32" s="117"/>
      <c r="L32" s="1"/>
    </row>
    <row r="33" spans="1:12" s="130" customFormat="1" ht="30.75" customHeight="1" x14ac:dyDescent="0.3">
      <c r="A33" s="129" t="s">
        <v>53</v>
      </c>
      <c r="B33" s="129"/>
      <c r="C33" s="129"/>
      <c r="D33" s="129"/>
      <c r="E33" s="129"/>
      <c r="F33" s="129"/>
      <c r="G33" s="129"/>
      <c r="H33" s="129"/>
      <c r="I33" s="129"/>
    </row>
    <row r="34" spans="1:12" s="130" customFormat="1" ht="18.75" x14ac:dyDescent="0.3">
      <c r="A34" s="131" t="s">
        <v>34</v>
      </c>
      <c r="B34" s="131"/>
      <c r="C34" s="131"/>
      <c r="D34" s="131"/>
      <c r="E34" s="131"/>
      <c r="F34" s="131"/>
      <c r="G34" s="131"/>
      <c r="H34" s="131"/>
      <c r="I34" s="131"/>
    </row>
    <row r="35" spans="1:12" s="130" customFormat="1" ht="18.75" x14ac:dyDescent="0.3">
      <c r="A35" s="131" t="s">
        <v>49</v>
      </c>
      <c r="B35" s="131"/>
      <c r="C35" s="131"/>
      <c r="D35" s="131"/>
      <c r="E35" s="131"/>
      <c r="F35" s="131"/>
      <c r="G35" s="131"/>
      <c r="H35" s="131"/>
      <c r="I35" s="132"/>
      <c r="K35" s="132"/>
    </row>
    <row r="36" spans="1:12" s="130" customFormat="1" ht="18.75" x14ac:dyDescent="0.3">
      <c r="A36" s="133" t="s">
        <v>22</v>
      </c>
      <c r="B36" s="134"/>
      <c r="C36" s="135"/>
      <c r="D36" s="133"/>
      <c r="E36" s="133"/>
      <c r="F36" s="133"/>
      <c r="G36" s="133"/>
      <c r="H36" s="133"/>
      <c r="I36" s="133"/>
      <c r="K36" s="133"/>
    </row>
    <row r="37" spans="1:12" s="130" customFormat="1" ht="32.25" customHeight="1" x14ac:dyDescent="0.3">
      <c r="A37" s="136" t="s">
        <v>32</v>
      </c>
      <c r="B37" s="136"/>
      <c r="C37" s="136"/>
      <c r="D37" s="136"/>
      <c r="E37" s="136"/>
      <c r="F37" s="136"/>
      <c r="G37" s="136"/>
      <c r="H37" s="136"/>
      <c r="I37" s="136"/>
    </row>
    <row r="38" spans="1:12" s="130" customFormat="1" ht="18.75" x14ac:dyDescent="0.3">
      <c r="A38" s="137" t="s">
        <v>23</v>
      </c>
      <c r="B38" s="137"/>
      <c r="C38" s="137"/>
      <c r="D38" s="137"/>
      <c r="E38" s="137"/>
      <c r="F38" s="137"/>
      <c r="G38" s="137"/>
      <c r="H38" s="137"/>
      <c r="I38" s="137"/>
      <c r="J38" s="138"/>
      <c r="K38" s="138"/>
      <c r="L38" s="138"/>
    </row>
    <row r="39" spans="1:12" s="130" customFormat="1" ht="25.5" customHeight="1" x14ac:dyDescent="0.3">
      <c r="A39" s="136" t="s">
        <v>24</v>
      </c>
      <c r="B39" s="136"/>
      <c r="C39" s="136"/>
      <c r="D39" s="136"/>
      <c r="E39" s="136"/>
      <c r="F39" s="136"/>
      <c r="G39" s="136"/>
      <c r="H39" s="136"/>
      <c r="I39" s="136"/>
    </row>
    <row r="40" spans="1:12" s="130" customFormat="1" ht="30" customHeight="1" x14ac:dyDescent="0.3">
      <c r="A40" s="135" t="s">
        <v>54</v>
      </c>
      <c r="B40" s="134"/>
      <c r="C40" s="135"/>
      <c r="D40" s="133"/>
      <c r="E40" s="133"/>
      <c r="F40" s="133"/>
      <c r="G40" s="133"/>
      <c r="H40" s="133"/>
      <c r="I40" s="133"/>
      <c r="K40" s="133"/>
    </row>
    <row r="41" spans="1:12" s="130" customFormat="1" ht="18.75" x14ac:dyDescent="0.3">
      <c r="A41" s="134"/>
      <c r="B41" s="139" t="s">
        <v>25</v>
      </c>
      <c r="C41" s="8"/>
      <c r="H41" s="140"/>
      <c r="I41" s="140"/>
      <c r="K41" s="140"/>
    </row>
    <row r="42" spans="1:12" s="130" customFormat="1" ht="18.75" x14ac:dyDescent="0.3">
      <c r="A42" s="134"/>
      <c r="B42" s="139"/>
      <c r="C42" s="8"/>
      <c r="H42" s="140"/>
      <c r="I42" s="140"/>
      <c r="K42" s="140"/>
    </row>
    <row r="43" spans="1:12" s="130" customFormat="1" ht="18.75" x14ac:dyDescent="0.3">
      <c r="A43" s="141"/>
      <c r="B43" s="142" t="s">
        <v>26</v>
      </c>
      <c r="C43" s="143"/>
      <c r="D43" s="144"/>
      <c r="E43" s="144"/>
      <c r="G43" s="145"/>
      <c r="H43" s="146"/>
      <c r="I43" s="146"/>
      <c r="J43" s="138"/>
      <c r="K43" s="146"/>
      <c r="L43" s="138"/>
    </row>
    <row r="44" spans="1:12" s="130" customFormat="1" ht="18.75" x14ac:dyDescent="0.3">
      <c r="B44" s="147" t="s">
        <v>27</v>
      </c>
      <c r="C44" s="147"/>
      <c r="D44" s="147"/>
      <c r="E44" s="147"/>
      <c r="F44" s="147"/>
      <c r="G44" s="145"/>
      <c r="H44" s="146"/>
      <c r="I44" s="146"/>
      <c r="J44" s="138"/>
      <c r="K44" s="146"/>
      <c r="L44" s="138"/>
    </row>
    <row r="45" spans="1:12" s="130" customFormat="1" ht="18.75" x14ac:dyDescent="0.3">
      <c r="B45" s="139"/>
      <c r="C45" s="8"/>
    </row>
    <row r="46" spans="1:12" x14ac:dyDescent="0.3">
      <c r="A46" s="1"/>
      <c r="I46" s="1"/>
      <c r="J46" s="1"/>
      <c r="K46" s="1"/>
      <c r="L46" s="1"/>
    </row>
    <row r="47" spans="1:12" x14ac:dyDescent="0.3">
      <c r="A47" s="1"/>
      <c r="I47" s="1"/>
      <c r="J47" s="1"/>
      <c r="K47" s="1"/>
      <c r="L47" s="1"/>
    </row>
  </sheetData>
  <mergeCells count="60">
    <mergeCell ref="K19:K22"/>
    <mergeCell ref="L19:L22"/>
    <mergeCell ref="K12:K13"/>
    <mergeCell ref="L12:L13"/>
    <mergeCell ref="A23:I23"/>
    <mergeCell ref="H12:H13"/>
    <mergeCell ref="I12:I13"/>
    <mergeCell ref="J12:J13"/>
    <mergeCell ref="A12:A13"/>
    <mergeCell ref="J19:J20"/>
    <mergeCell ref="A11:L11"/>
    <mergeCell ref="A15:L15"/>
    <mergeCell ref="A18:L18"/>
    <mergeCell ref="B12:B13"/>
    <mergeCell ref="C12:C13"/>
    <mergeCell ref="E12:E13"/>
    <mergeCell ref="D12:D13"/>
    <mergeCell ref="F12:F13"/>
    <mergeCell ref="G12:G13"/>
    <mergeCell ref="A14:I14"/>
    <mergeCell ref="A17:I17"/>
    <mergeCell ref="C19:C20"/>
    <mergeCell ref="B19:B20"/>
    <mergeCell ref="A19:A20"/>
    <mergeCell ref="D19:D20"/>
    <mergeCell ref="F19:F20"/>
    <mergeCell ref="E19:E20"/>
    <mergeCell ref="I19:I20"/>
    <mergeCell ref="H19:H20"/>
    <mergeCell ref="G19:G20"/>
    <mergeCell ref="H9:H10"/>
    <mergeCell ref="I10:J10"/>
    <mergeCell ref="A5:C7"/>
    <mergeCell ref="A8:C8"/>
    <mergeCell ref="E8:J8"/>
    <mergeCell ref="E5:J5"/>
    <mergeCell ref="E6:J6"/>
    <mergeCell ref="C10:D10"/>
    <mergeCell ref="B44:F44"/>
    <mergeCell ref="K1:L1"/>
    <mergeCell ref="K10:L10"/>
    <mergeCell ref="A26:I26"/>
    <mergeCell ref="A33:I33"/>
    <mergeCell ref="A34:I34"/>
    <mergeCell ref="A35:H35"/>
    <mergeCell ref="A37:I37"/>
    <mergeCell ref="E7:J7"/>
    <mergeCell ref="A9:A10"/>
    <mergeCell ref="B9:B10"/>
    <mergeCell ref="G9:G10"/>
    <mergeCell ref="B2:J2"/>
    <mergeCell ref="A4:J4"/>
    <mergeCell ref="C9:F9"/>
    <mergeCell ref="E10:F10"/>
    <mergeCell ref="A27:B32"/>
    <mergeCell ref="C27:K32"/>
    <mergeCell ref="A24:I24"/>
    <mergeCell ref="A38:I38"/>
    <mergeCell ref="A39:I39"/>
    <mergeCell ref="A25:I25"/>
  </mergeCells>
  <pageMargins left="0.31496062992125984" right="0.11811023622047245" top="0.19685039370078741" bottom="0" header="0.31496062992125984" footer="0.31496062992125984"/>
  <pageSetup paperSize="9" scale="28" fitToHeight="0" orientation="landscape" r:id="rId1"/>
  <rowBreaks count="1" manualBreakCount="1">
    <brk id="15"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E4849-B996-4A3E-A330-4B899184AE63}">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5959272B-A3B4-48B4-8087-FF7F6EDAE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F96EFF-9004-457F-A421-A22166DEC8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1_Цінова пропозиція</vt:lpstr>
      <vt:lpstr>'Додаток 1_Цінова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2026-09-25T07:15:59Z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