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610" documentId="13_ncr:1_{2B86E354-F780-45D1-942E-10D181CF870D}" xr6:coauthVersionLast="47" xr6:coauthVersionMax="47" xr10:uidLastSave="{78C2B03C-C486-492E-B7AC-631EA3CA618D}"/>
  <bookViews>
    <workbookView xWindow="28680" yWindow="-120" windowWidth="29040" windowHeight="15720" activeTab="1" xr2:uid="{00000000-000D-0000-FFFF-FFFF00000000}"/>
  </bookViews>
  <sheets>
    <sheet name="Додаток_2" sheetId="6" r:id="rId1"/>
    <sheet name="Додаток_3" sheetId="7" r:id="rId2"/>
  </sheets>
  <definedNames>
    <definedName name="_xlnm.Print_Area" localSheetId="0">Додаток_2!$A$1:$L$47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6" l="1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F29" i="6" s="1"/>
  <c r="C10" i="7"/>
  <c r="B5" i="7"/>
  <c r="B6" i="7" s="1"/>
  <c r="G14" i="6"/>
</calcChain>
</file>

<file path=xl/sharedStrings.xml><?xml version="1.0" encoding="utf-8"?>
<sst xmlns="http://schemas.openxmlformats.org/spreadsheetml/2006/main" count="73" uniqueCount="59">
  <si>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</si>
  <si>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</si>
  <si>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</si>
  <si>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</si>
  <si>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</si>
  <si>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</si>
  <si>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</si>
  <si>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</si>
  <si>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</si>
  <si>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</si>
  <si>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</si>
  <si>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</si>
  <si>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</si>
  <si>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</si>
  <si>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</si>
  <si>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</si>
  <si>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</si>
  <si>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</si>
  <si>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</si>
  <si>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</si>
  <si>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Ми погоджуємось зафіксувати цінову пропозицію протягом 90 календарних днів з моменту подачі</t>
  </si>
  <si>
    <r>
      <t>Умови оплати: 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i/>
        <sz val="12"/>
        <color rgb="FFFF0000"/>
        <rFont val="Times New Roman"/>
        <family val="1"/>
        <charset val="204"/>
      </rPr>
      <t>(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i/>
        <sz val="12"/>
        <color rgb="FFFF0000"/>
        <rFont val="Times New Roman"/>
        <family val="1"/>
        <charset val="204"/>
      </rPr>
      <t>)</t>
    </r>
  </si>
  <si>
    <t>Ми ознайомлені та погоджуємося з Умовами типового Договору  ТЧХУ (Додаток №3 до Запиту).</t>
  </si>
  <si>
    <t xml:space="preserve"> ** Закупівля відбувається одним лотом </t>
  </si>
  <si>
    <r>
      <t>Термін доставки та монтажу з дати підписання договору: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sz val="12"/>
        <color rgb="FFFF0000"/>
        <rFont val="Times New Roman"/>
        <family val="1"/>
        <charset val="204"/>
      </rPr>
      <t xml:space="preserve">(календарних днів, 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sz val="12"/>
        <color rgb="FFFF0000"/>
        <rFont val="Times New Roman"/>
        <family val="1"/>
        <charset val="204"/>
      </rPr>
      <t>)</t>
    </r>
  </si>
  <si>
    <t xml:space="preserve">ОВ
</t>
  </si>
  <si>
    <t xml:space="preserve">К-ть
</t>
  </si>
  <si>
    <t>шт.</t>
  </si>
  <si>
    <t>Учасники повинні надсилати цінові пропозиції з підписом і печаткою (за наявності) та окремо у форматі Excel.</t>
  </si>
  <si>
    <t>№п/н / No.</t>
  </si>
  <si>
    <t xml:space="preserve">м. Миколаїв, адресна доставка </t>
  </si>
  <si>
    <t xml:space="preserve">м. Запоріжжя, адресна доставка </t>
  </si>
  <si>
    <t xml:space="preserve">м. Харків, адресна доставка </t>
  </si>
  <si>
    <t xml:space="preserve">м. Суми, адресна доставка </t>
  </si>
  <si>
    <t xml:space="preserve">
Розподіл продукції
</t>
  </si>
  <si>
    <t>Ми погоджуємось, що всі витрати, пов’язані з доставкою товару, завантажувально-розвантажувальними роботами здійснюються за рахунок Постачальника за наданою адресою відповідно до розподілу, вказаного у Додатку №3.</t>
  </si>
  <si>
    <t xml:space="preserve">Пропозиція
 (вказати модель (торгову марку), виробника, параметри та характеристики продукції, надати фото </t>
  </si>
  <si>
    <r>
      <t xml:space="preserve">Трос буксирувальний 5 м 10 т 
</t>
    </r>
    <r>
      <rPr>
        <i/>
        <sz val="11"/>
        <color theme="1"/>
        <rFont val="Times New Roman"/>
        <family val="1"/>
        <charset val="204"/>
      </rPr>
      <t>Робоче навантаження: не менше 10т
Матеріал - 100% Поліестерова стрічка з чохлом
Коефіцієнт запасу міцності 1,5:1
Довжина: не менше 5м 
Виконання Гак-Скоба</t>
    </r>
  </si>
  <si>
    <r>
      <t xml:space="preserve">Старт-кабель AA-600-45 600 A 4,5 м
</t>
    </r>
    <r>
      <rPr>
        <i/>
        <sz val="11"/>
        <color theme="1"/>
        <rFont val="Times New Roman"/>
        <family val="1"/>
        <charset val="204"/>
      </rPr>
      <t>Пропускний струм: не менше 600
Довжина кабелю: щонайменше 3.5 м
Комплектація:
комплект кабелів, сумка на блискавці</t>
    </r>
    <r>
      <rPr>
        <b/>
        <i/>
        <sz val="11"/>
        <color theme="1"/>
        <rFont val="Times New Roman"/>
        <family val="1"/>
        <charset val="204"/>
      </rPr>
      <t xml:space="preserve">
</t>
    </r>
  </si>
  <si>
    <r>
      <t xml:space="preserve">Універсальний набір інструментів 
</t>
    </r>
    <r>
      <rPr>
        <i/>
        <sz val="11"/>
        <color theme="1"/>
        <rFont val="Times New Roman"/>
        <family val="1"/>
        <charset val="204"/>
      </rPr>
      <t xml:space="preserve">Тип: універсальний набір інструментів
Загальна кількість інструментів, од: не менше 140
Упаковка: пластиковий кейс
Матеріал інструментів:	хром-ванадієва сталь
Розміри посадочних квадратів, дюйм:	1/4, 1/2
Комплектація
Біти, од: не менше (60) 
Воротки, од: не менше (1)
Головки для свічок запалювання, од: не менше (2)
Карданні шарніри, од: не менше (2)
Ключі з тріскачкою, од: не менше (2)
Комбіновані ключі, од: не менше (8)
Молотки, од: не менше (1)
Викрутки, од: не менше (3)
Плоскогубці, од: не менше (1) 
Кусачки (бокорізи), од: не менше (1)
Кліщі сентехнічні, од: не менше (1)
Розвідні ключі, од: не менше (1)
Торцеві головки, од: не менше (18)
Подовжувачі для торцевих головок, од: не менше (2)
Шестигранники, од: не менше (6) </t>
    </r>
    <r>
      <rPr>
        <b/>
        <i/>
        <sz val="11"/>
        <color theme="1"/>
        <rFont val="Times New Roman"/>
        <family val="1"/>
        <charset val="204"/>
      </rPr>
      <t xml:space="preserve">
</t>
    </r>
  </si>
  <si>
    <r>
      <t xml:space="preserve">Сокира багатофункціональна
</t>
    </r>
    <r>
      <rPr>
        <i/>
        <sz val="11"/>
        <color theme="1"/>
        <rFont val="Times New Roman"/>
        <family val="1"/>
        <charset val="204"/>
      </rPr>
      <t xml:space="preserve">Комплектація: Кресало, Пила, Сокира, Чохол
Довжина сокири (мм) 347 ± 25%
Довжина пилки (мм) 300 ± 25%
Довжина кресала (мм) 70 ± 25%
Матеріал Нейлон, Сталь
Призначення: для кемпінгу, походів, туризму
</t>
    </r>
  </si>
  <si>
    <r>
      <t xml:space="preserve">Лопата багатофункціональна
</t>
    </r>
    <r>
      <rPr>
        <i/>
        <sz val="11"/>
        <color theme="1"/>
        <rFont val="Times New Roman"/>
        <family val="1"/>
        <charset val="204"/>
      </rPr>
      <t>Матеріал: сталь та/або алюміній 
Колір: довільний
Довжина: 1180 мм ± 25%
Довжина клинка: 122 мм ± 25%
Товщина клинка: не менше 5 мм
У наборі: лопата, ніж-пила, подовжувач - 4 шт, чохол
На чохлі дві додаткові кишені для аксесуарів
Зовнішні розміри 38 х 56 х 17 см ± 25%
Внутрішні розміри 33,5 х 50 х 8 см  ± 25%
Вага 3.1 кг ± 25%</t>
    </r>
  </si>
  <si>
    <r>
      <t xml:space="preserve">Автономний пусковий пристрій (бустер)
</t>
    </r>
    <r>
      <rPr>
        <i/>
        <sz val="11"/>
        <color theme="1"/>
        <rFont val="Times New Roman"/>
        <family val="1"/>
        <charset val="204"/>
      </rPr>
      <t>Тип-Пуско-зарядні пристрої
Особливості- індикатор заряду
Напруга заряджання -12 В
1200 А піковий струм для запуску розряджених 12-вольтових акумуляторів за 3 секунди
До 20 пусків двигуна на одному заряді
Запуск бензинових двигунів об'ємом до 6,5 л та дизельних двигунів об'ємом 4,0 л.
Сумісність у різними пристроями автомобілів, вантажівок, мотоциклів, яхт, газонокосарок, пікапів, квадроциклів, позашляховиків, снігоходів та катерів
7 вбудованих захистів від неправильного підключення та іскріння, короткого замикання, перевантаження та ін.
Акумулятор ємністю 10 000 мАг
Вихід USB A: 5/9/12V Quick Charge 3.0
Вихід USB B: 5V/2A
Вхід: Type-C 5V/3A  
Портативний, легкий та міцний водонепроникний корпус IP64.
Бустер із затискачами для акумулятора
USB-А/USB-C кабель ( нге менше 0.4 м)
Кейс для зберігання та транспортування</t>
    </r>
  </si>
  <si>
    <r>
      <t xml:space="preserve">Компресор автомобільний 
</t>
    </r>
    <r>
      <rPr>
        <i/>
        <sz val="11"/>
        <color theme="1"/>
        <rFont val="Times New Roman"/>
        <family val="1"/>
        <charset val="204"/>
      </rPr>
      <t xml:space="preserve">Застосування:  для легкового автомобіля
Тип компресора:  однопоршневий 
Продуктивність:  не менше 150 л/хв 
Потужність: не менше 500 Вт 
Максимальний тиск: не менше 10 бар 
Довжина шланга: не менше 8 м 
Час безперервної роботи: не менше 30 хв 
Напруга живлення:  12 В 
Максимальна сила струму: 45 А 
Довжина кабелю живлення: не менше 2,5 м
Додаткові функції:  захист від перевантажень 
Підключення через:  прикурювач 12 В
Особливості:  із манометром </t>
    </r>
  </si>
  <si>
    <r>
      <t xml:space="preserve">Жилет сигнальний, світловідбивний
</t>
    </r>
    <r>
      <rPr>
        <i/>
        <sz val="11"/>
        <color theme="1"/>
        <rFont val="Times New Roman"/>
        <family val="1"/>
        <charset val="204"/>
      </rPr>
      <t>Характеристики: щільність тканини не менше 120 г / м. кв.
Матеріал: поліестер
Колір: помаранчевий/жовтий
Зі світловидбивною стрічкою
Розмір: XL-XXXL</t>
    </r>
  </si>
  <si>
    <r>
      <t xml:space="preserve">Комбінована щітка зі скребком
</t>
    </r>
    <r>
      <rPr>
        <i/>
        <sz val="11"/>
        <color theme="1"/>
        <rFont val="Times New Roman"/>
        <family val="1"/>
        <charset val="204"/>
      </rPr>
      <t>Тип - Щітка
Подовжена ручка
Довжина 70 см ± 25%</t>
    </r>
    <r>
      <rPr>
        <b/>
        <i/>
        <sz val="11"/>
        <color theme="1"/>
        <rFont val="Times New Roman"/>
        <family val="1"/>
        <charset val="204"/>
      </rPr>
      <t xml:space="preserve">
</t>
    </r>
  </si>
  <si>
    <r>
      <t xml:space="preserve">Серветка волого зі штучного замшу 
</t>
    </r>
    <r>
      <rPr>
        <i/>
        <sz val="11"/>
        <color theme="1"/>
        <rFont val="Times New Roman"/>
        <family val="1"/>
        <charset val="204"/>
      </rPr>
      <t>Вид - Серветка
Застосування-Для догляду за автомобілем
Матеріал - Штучна замша
Розмір - 64 x 40 cm ± 25%</t>
    </r>
  </si>
  <si>
    <r>
      <t xml:space="preserve">Лійка автомобільна 
</t>
    </r>
    <r>
      <rPr>
        <i/>
        <sz val="11"/>
        <color theme="1"/>
        <rFont val="Times New Roman"/>
        <family val="1"/>
        <charset val="204"/>
      </rPr>
      <t>Тип - коса
Матеріал - пластик
Особливості - з фільтром</t>
    </r>
  </si>
  <si>
    <r>
      <t xml:space="preserve">Набір серветок Auto 
</t>
    </r>
    <r>
      <rPr>
        <i/>
        <sz val="11"/>
        <color theme="1"/>
        <rFont val="Times New Roman"/>
        <family val="1"/>
        <charset val="204"/>
      </rPr>
      <t>Тип - Ганчірки
В комплекті: 3шт
Розмір: 30 х 40 см ± 25%
Матеріал - Мікрофібра</t>
    </r>
  </si>
  <si>
    <r>
      <t xml:space="preserve">Мультитул
</t>
    </r>
    <r>
      <rPr>
        <i/>
        <sz val="11"/>
        <color theme="1"/>
        <rFont val="Times New Roman"/>
        <family val="1"/>
        <charset val="204"/>
      </rPr>
      <t xml:space="preserve">Матеріал інструменту: Сталь AISI 420, 440
Інструменти в комплекті: Плоскогубці; Кусачки; Відкривачка; Плоска викрутка; Різець; Плоска викрутка ; Консервний ніж; Плоска викрутка; Напильник; Майстер ніж; Ножиці; Пилка; Заправна голка; Хрестова викрутка
Чохол у комплекті
</t>
    </r>
    <r>
      <rPr>
        <b/>
        <i/>
        <sz val="11"/>
        <color theme="1"/>
        <rFont val="Times New Roman"/>
        <family val="1"/>
        <charset val="204"/>
      </rPr>
      <t xml:space="preserve">
</t>
    </r>
  </si>
  <si>
    <r>
      <rPr>
        <b/>
        <i/>
        <sz val="12"/>
        <color theme="1"/>
        <rFont val="Times New Roman"/>
        <family val="1"/>
        <charset val="204"/>
      </rP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в тендері на закупівлю аварійних наборів для автомобілів.</t>
    </r>
  </si>
  <si>
    <t>Додаток №2 до Запиту 3221SS</t>
  </si>
  <si>
    <r>
      <t xml:space="preserve">Супутні вимоги :
</t>
    </r>
    <r>
      <rPr>
        <i/>
        <sz val="11"/>
        <color theme="1"/>
        <rFont val="Times New Roman"/>
        <family val="1"/>
        <charset val="204"/>
      </rPr>
      <t xml:space="preserve">Постачальник повинен вказати торгову марку продукції, надати фото запропонованого товару та відповідні сертифікати якості.  Переможець тендеру зобов'язаний поставити продукцію у відповідності до поданої ним цінової пропозиції без внесення додаткових змін. У разі виникнення будь-яких змін щодо складу набору (зміни ТМ та інше), обов'язково повідомити про це ініціатора закупівлі.  У разі виявлення неякісного товару або такого, що не відповідає умовам договору, учасник-переможець зобов’язаний замінити неякісний товар протягом 5 робочих днів з моменту виявлення неякісного товару на якісний без будь-якої додаткової оплати з боку замовника. </t>
    </r>
    <r>
      <rPr>
        <b/>
        <i/>
        <sz val="11"/>
        <color theme="1"/>
        <rFont val="Times New Roman"/>
        <family val="1"/>
        <charset val="204"/>
      </rPr>
      <t xml:space="preserve">
Товар комплектується в готові набори згідно Додатку 2 та транспортується  за адресами згідно Додатку 3 в пакуванні, що унеможливлює пошкодження ТМЦ.</t>
    </r>
  </si>
  <si>
    <r>
      <rPr>
        <b/>
        <i/>
        <sz val="11"/>
        <color theme="1"/>
        <rFont val="Times New Roman"/>
        <family val="1"/>
        <charset val="204"/>
      </rPr>
      <t xml:space="preserve">
Сумка органайзер в багажник автомобіля
</t>
    </r>
    <r>
      <rPr>
        <i/>
        <sz val="11"/>
        <color theme="1"/>
        <rFont val="Times New Roman"/>
        <family val="1"/>
        <charset val="204"/>
      </rPr>
      <t>Розміри у повністю розгорнутому вигляді – 37х60х32 см. ± 25%
При потребі органайзер компактно складається.
Матеріал - Поліестер
Об`єм - 71 л ± 25%
Колір - Чорний
Посилені бічні стінки сумки дозволяють перевозити та зберігати важкі та об'ємні предмети.
Протиковзкі вставки на дні органайзера для стійкого положення в багажнику
Наявність перегородок усередині, які легко збираються.
Дно органайзера є тришаровим та водонепроникним.</t>
    </r>
    <r>
      <rPr>
        <b/>
        <i/>
        <sz val="11"/>
        <color theme="1"/>
        <rFont val="Times New Roman"/>
        <family val="1"/>
        <charset val="204"/>
      </rPr>
      <t xml:space="preserve">
Важливо щоб комплект повністю розміщувався в сумці!!!
</t>
    </r>
    <r>
      <rPr>
        <i/>
        <sz val="11"/>
        <color theme="1"/>
        <rFont val="Times New Roman"/>
        <family val="1"/>
        <charset val="204"/>
      </rPr>
      <t xml:space="preserve">
</t>
    </r>
  </si>
  <si>
    <r>
      <t xml:space="preserve">
Знак аварійної зупинки
</t>
    </r>
    <r>
      <rPr>
        <i/>
        <sz val="11"/>
        <color theme="1"/>
        <rFont val="Times New Roman"/>
        <family val="1"/>
        <charset val="204"/>
      </rPr>
      <t xml:space="preserve">Матеріал: пластик
Зовнішнє оформлення:	червоного кольору
Катафотні смуги , флуоресцентна поверхня
Додатково: Комплектація знак аварійної зупинки, коробка для зберігання. 
Кількість опорних ніжок - 4 шт.
</t>
    </r>
    <r>
      <rPr>
        <b/>
        <i/>
        <sz val="11"/>
        <color theme="1"/>
        <rFont val="Times New Roman"/>
        <family val="1"/>
        <charset val="204"/>
      </rPr>
      <t xml:space="preserve">
</t>
    </r>
  </si>
  <si>
    <t xml:space="preserve">
Додаток №3 до Запиту 3221SS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</si>
  <si>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Аварійний набір для автомобіля</t>
  </si>
  <si>
    <t xml:space="preserve">Населенний пункт/місто, </t>
  </si>
  <si>
    <t>Всього: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</si>
</sst>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000000"/>
      <name val="Calibri"/>
      <family val="2"/>
    </font>
    <font>
      <sz val="12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5" fillId="0" borderId="13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" fontId="13" fillId="0" borderId="15" xfId="0" applyNumberFormat="1" applyFont="1" applyBorder="1" applyAlignment="1">
      <alignment horizontal="center" vertical="center" wrapText="1"/>
    </xf>
    <xf numFmtId="1" fontId="13" fillId="0" borderId="27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4" fontId="13" fillId="0" borderId="27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vertical="center" wrapText="1"/>
    </xf>
    <xf numFmtId="0" fontId="8" fillId="0" borderId="24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0" fontId="25" fillId="6" borderId="23" xfId="0" applyFont="1" applyFill="1" applyBorder="1" applyAlignment="1">
      <alignment horizontal="center" vertical="center"/>
    </xf>
    <xf numFmtId="0" fontId="26" fillId="0" borderId="23" xfId="0" applyFont="1" applyBorder="1" applyAlignment="1">
      <alignment horizontal="left" vertical="center" wrapText="1"/>
    </xf>
    <xf numFmtId="0" fontId="25" fillId="6" borderId="24" xfId="0" applyFont="1" applyFill="1" applyBorder="1" applyAlignment="1">
      <alignment horizontal="center" vertical="center"/>
    </xf>
    <xf numFmtId="0" fontId="26" fillId="0" borderId="24" xfId="0" applyFont="1" applyBorder="1" applyAlignment="1">
      <alignment horizontal="left" vertical="center" wrapText="1"/>
    </xf>
    <xf numFmtId="0" fontId="7" fillId="0" borderId="15" xfId="0" applyFont="1" applyBorder="1"/>
    <xf numFmtId="0" fontId="23" fillId="0" borderId="1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13" fillId="3" borderId="10" xfId="0" applyNumberFormat="1" applyFont="1" applyFill="1" applyBorder="1" applyAlignment="1">
      <alignment horizontal="center" vertical="center" wrapText="1"/>
    </xf>
    <xf numFmtId="4" fontId="13" fillId="3" borderId="2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righ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top" wrapText="1"/>
    </xf>
    <xf numFmtId="0" fontId="23" fillId="5" borderId="30" xfId="0" applyFont="1" applyFill="1" applyBorder="1" applyAlignment="1">
      <alignment horizontal="center" vertical="center" wrapText="1"/>
    </xf>
    <xf numFmtId="0" fontId="23" fillId="5" borderId="32" xfId="0" applyFont="1" applyFill="1" applyBorder="1" applyAlignment="1">
      <alignment horizontal="center" vertical="center" wrapText="1"/>
    </xf>
    <xf numFmtId="0" fontId="25" fillId="6" borderId="31" xfId="0" applyFont="1" applyFill="1" applyBorder="1" applyAlignment="1">
      <alignment horizontal="center" vertical="center"/>
    </xf>
    <xf numFmtId="0" fontId="25" fillId="6" borderId="29" xfId="0" applyFont="1" applyFill="1" applyBorder="1" applyAlignment="1">
      <alignment horizontal="center" vertical="center"/>
    </xf>
    <xf numFmtId="0" fontId="26" fillId="0" borderId="31" xfId="0" applyFont="1" applyBorder="1" applyAlignment="1">
      <alignment horizontal="left" vertical="center" wrapText="1"/>
    </xf>
    <xf numFmtId="0" fontId="26" fillId="0" borderId="29" xfId="0" applyFont="1" applyBorder="1" applyAlignment="1">
      <alignment horizontal="left" vertical="center" wrapText="1"/>
    </xf>
    <xf numFmtId="0" fontId="22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4328695</xdr:colOff>
      <xdr:row>13</xdr:row>
      <xdr:rowOff>71107</xdr:rowOff>
    </xdr:from>
    <xdr:to>
      <xdr:col>1</xdr:col>
      <xdr:colOff>5699724</xdr:colOff>
      <xdr:row>13</xdr:row>
      <xdr:rowOff>1160088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A12C028-3F1E-40FA-A05E-F0116001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2571" y="8932568"/>
          <a:ext cx="1374839" cy="1085171"/>
        </a:xfrm>
        <a:prstGeom prst="rect">
          <a:avLst/>
        </a:prstGeom>
      </xdr:spPr>
    </xdr:pic>
    <xdr:clientData/>
  </xdr:twoCellAnchor>
  <xdr:twoCellAnchor editAs="oneCell">
    <xdr:from>
      <xdr:col>1</xdr:col>
      <xdr:colOff>4837416</xdr:colOff>
      <xdr:row>14</xdr:row>
      <xdr:rowOff>254949</xdr:rowOff>
    </xdr:from>
    <xdr:to>
      <xdr:col>1</xdr:col>
      <xdr:colOff>5674030</xdr:colOff>
      <xdr:row>14</xdr:row>
      <xdr:rowOff>1161681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C150BF8-A427-435B-B70E-C135093C45ED}"/>
            </a:ext>
            <a:ext uri="{147F2762-F138-4A5C-976F-8EAC2B608ADB}">
              <a16:predDERef xmlns:a16="http://schemas.microsoft.com/office/drawing/2014/main" pred="{58FAEC4F-EE4C-59E4-0B8B-1119A6C4C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1292" y="7767927"/>
          <a:ext cx="836614" cy="910542"/>
        </a:xfrm>
        <a:prstGeom prst="rect">
          <a:avLst/>
        </a:prstGeom>
      </xdr:spPr>
    </xdr:pic>
    <xdr:clientData/>
  </xdr:twoCellAnchor>
  <xdr:oneCellAnchor>
    <xdr:from>
      <xdr:col>1</xdr:col>
      <xdr:colOff>4721597</xdr:colOff>
      <xdr:row>15</xdr:row>
      <xdr:rowOff>403603</xdr:rowOff>
    </xdr:from>
    <xdr:ext cx="914400" cy="798195"/>
    <xdr:pic>
      <xdr:nvPicPr>
        <xdr:cNvPr id="17" name="Рисунок 16">
          <a:extLst>
            <a:ext uri="{FF2B5EF4-FFF2-40B4-BE49-F238E27FC236}">
              <a16:creationId xmlns:a16="http://schemas.microsoft.com/office/drawing/2014/main" id="{FEC4A763-A7A1-4E92-8E7E-3D376710A341}"/>
            </a:ext>
            <a:ext uri="{147F2762-F138-4A5C-976F-8EAC2B608ADB}">
              <a16:predDERef xmlns:a16="http://schemas.microsoft.com/office/drawing/2014/main" pred="{E8F6DF52-C978-4F15-167F-3DD392125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85473" y="14655186"/>
          <a:ext cx="914400" cy="798195"/>
        </a:xfrm>
        <a:prstGeom prst="rect">
          <a:avLst/>
        </a:prstGeom>
      </xdr:spPr>
    </xdr:pic>
    <xdr:clientData/>
  </xdr:oneCellAnchor>
  <xdr:oneCellAnchor>
    <xdr:from>
      <xdr:col>1</xdr:col>
      <xdr:colOff>4721596</xdr:colOff>
      <xdr:row>16</xdr:row>
      <xdr:rowOff>367216</xdr:rowOff>
    </xdr:from>
    <xdr:ext cx="816705" cy="828607"/>
    <xdr:pic>
      <xdr:nvPicPr>
        <xdr:cNvPr id="18" name="Рисунок 17">
          <a:extLst>
            <a:ext uri="{FF2B5EF4-FFF2-40B4-BE49-F238E27FC236}">
              <a16:creationId xmlns:a16="http://schemas.microsoft.com/office/drawing/2014/main" id="{83F0C6ED-F889-4C6D-AFFE-3C955B2EB64A}"/>
            </a:ext>
            <a:ext uri="{147F2762-F138-4A5C-976F-8EAC2B608ADB}">
              <a16:predDERef xmlns:a16="http://schemas.microsoft.com/office/drawing/2014/main" pred="{3C7A6A71-415C-4ED3-F28C-6BA0FEE79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5472" y="14622609"/>
          <a:ext cx="816705" cy="828607"/>
        </a:xfrm>
        <a:prstGeom prst="rect">
          <a:avLst/>
        </a:prstGeom>
      </xdr:spPr>
    </xdr:pic>
    <xdr:clientData/>
  </xdr:oneCellAnchor>
  <xdr:oneCellAnchor>
    <xdr:from>
      <xdr:col>1</xdr:col>
      <xdr:colOff>4083646</xdr:colOff>
      <xdr:row>17</xdr:row>
      <xdr:rowOff>1249081</xdr:rowOff>
    </xdr:from>
    <xdr:ext cx="1639072" cy="1541573"/>
    <xdr:pic>
      <xdr:nvPicPr>
        <xdr:cNvPr id="19" name="Рисунок 18">
          <a:extLst>
            <a:ext uri="{FF2B5EF4-FFF2-40B4-BE49-F238E27FC236}">
              <a16:creationId xmlns:a16="http://schemas.microsoft.com/office/drawing/2014/main" id="{42A93B46-2750-48E6-98A0-E1DFC5230E77}"/>
            </a:ext>
            <a:ext uri="{147F2762-F138-4A5C-976F-8EAC2B608ADB}">
              <a16:predDERef xmlns:a16="http://schemas.microsoft.com/office/drawing/2014/main" pred="{780589A8-4286-B801-C2C2-29CBD98FD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47522" y="17024193"/>
          <a:ext cx="1639072" cy="1541573"/>
        </a:xfrm>
        <a:prstGeom prst="rect">
          <a:avLst/>
        </a:prstGeom>
      </xdr:spPr>
    </xdr:pic>
    <xdr:clientData/>
  </xdr:oneCellAnchor>
  <xdr:oneCellAnchor>
    <xdr:from>
      <xdr:col>1</xdr:col>
      <xdr:colOff>4259494</xdr:colOff>
      <xdr:row>18</xdr:row>
      <xdr:rowOff>363877</xdr:rowOff>
    </xdr:from>
    <xdr:ext cx="984885" cy="992505"/>
    <xdr:pic>
      <xdr:nvPicPr>
        <xdr:cNvPr id="20" name="Рисунок 19">
          <a:extLst>
            <a:ext uri="{FF2B5EF4-FFF2-40B4-BE49-F238E27FC236}">
              <a16:creationId xmlns:a16="http://schemas.microsoft.com/office/drawing/2014/main" id="{BBC5C63E-9BFD-4F0B-BB17-231D606631DA}"/>
            </a:ext>
            <a:ext uri="{147F2762-F138-4A5C-976F-8EAC2B608ADB}">
              <a16:predDERef xmlns:a16="http://schemas.microsoft.com/office/drawing/2014/main" pred="{2CB1904C-F234-ED95-62FC-00486191A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21465" y="23284280"/>
          <a:ext cx="984885" cy="992505"/>
        </a:xfrm>
        <a:prstGeom prst="rect">
          <a:avLst/>
        </a:prstGeom>
      </xdr:spPr>
    </xdr:pic>
    <xdr:clientData/>
  </xdr:oneCellAnchor>
  <xdr:twoCellAnchor editAs="oneCell">
    <xdr:from>
      <xdr:col>1</xdr:col>
      <xdr:colOff>3918213</xdr:colOff>
      <xdr:row>19</xdr:row>
      <xdr:rowOff>417387</xdr:rowOff>
    </xdr:from>
    <xdr:to>
      <xdr:col>1</xdr:col>
      <xdr:colOff>5274644</xdr:colOff>
      <xdr:row>19</xdr:row>
      <xdr:rowOff>2118317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111859DA-E896-4E92-ACB8-7959E139A28E}"/>
            </a:ext>
            <a:ext uri="{147F2762-F138-4A5C-976F-8EAC2B608ADB}">
              <a16:predDERef xmlns:a16="http://schemas.microsoft.com/office/drawing/2014/main" pred="{4C867F68-55D1-CE22-812F-894AACC31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82089" y="22175056"/>
          <a:ext cx="1352621" cy="1712360"/>
        </a:xfrm>
        <a:prstGeom prst="rect">
          <a:avLst/>
        </a:prstGeom>
      </xdr:spPr>
    </xdr:pic>
    <xdr:clientData/>
  </xdr:twoCellAnchor>
  <xdr:twoCellAnchor editAs="oneCell">
    <xdr:from>
      <xdr:col>1</xdr:col>
      <xdr:colOff>4255213</xdr:colOff>
      <xdr:row>20</xdr:row>
      <xdr:rowOff>2067592</xdr:rowOff>
    </xdr:from>
    <xdr:to>
      <xdr:col>1</xdr:col>
      <xdr:colOff>5680282</xdr:colOff>
      <xdr:row>20</xdr:row>
      <xdr:rowOff>3447301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1F461B95-8D7A-4D02-9F3A-C425C7308B88}"/>
            </a:ext>
            <a:ext uri="{147F2762-F138-4A5C-976F-8EAC2B608ADB}">
              <a16:predDERef xmlns:a16="http://schemas.microsoft.com/office/drawing/2014/main" pred="{C02FD1C7-9147-C350-A79A-042446AC4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23370" y="23506334"/>
          <a:ext cx="1425069" cy="1383519"/>
        </a:xfrm>
        <a:prstGeom prst="rect">
          <a:avLst/>
        </a:prstGeom>
      </xdr:spPr>
    </xdr:pic>
    <xdr:clientData/>
  </xdr:twoCellAnchor>
  <xdr:twoCellAnchor editAs="oneCell">
    <xdr:from>
      <xdr:col>1</xdr:col>
      <xdr:colOff>3967083</xdr:colOff>
      <xdr:row>21</xdr:row>
      <xdr:rowOff>506470</xdr:rowOff>
    </xdr:from>
    <xdr:to>
      <xdr:col>1</xdr:col>
      <xdr:colOff>5489366</xdr:colOff>
      <xdr:row>21</xdr:row>
      <xdr:rowOff>2149246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EE40E373-F6DF-4E77-B25A-9FC8FC471804}"/>
            </a:ext>
            <a:ext uri="{147F2762-F138-4A5C-976F-8EAC2B608ADB}">
              <a16:predDERef xmlns:a16="http://schemas.microsoft.com/office/drawing/2014/main" pred="{3E071B52-32ED-534F-A5A8-8B816BC5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30959" y="28771105"/>
          <a:ext cx="1522283" cy="1646586"/>
        </a:xfrm>
        <a:prstGeom prst="rect">
          <a:avLst/>
        </a:prstGeom>
      </xdr:spPr>
    </xdr:pic>
    <xdr:clientData/>
  </xdr:twoCellAnchor>
  <xdr:twoCellAnchor editAs="oneCell">
    <xdr:from>
      <xdr:col>1</xdr:col>
      <xdr:colOff>4529525</xdr:colOff>
      <xdr:row>22</xdr:row>
      <xdr:rowOff>237354</xdr:rowOff>
    </xdr:from>
    <xdr:to>
      <xdr:col>1</xdr:col>
      <xdr:colOff>5124107</xdr:colOff>
      <xdr:row>22</xdr:row>
      <xdr:rowOff>1356103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F17F28A-2C45-4530-972C-830C4187DF11}"/>
            </a:ext>
            <a:ext uri="{147F2762-F138-4A5C-976F-8EAC2B608ADB}">
              <a16:predDERef xmlns:a16="http://schemas.microsoft.com/office/drawing/2014/main" pred="{947EF2D0-A99E-18F3-F995-D25061B32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93401" y="31273871"/>
          <a:ext cx="602202" cy="1111129"/>
        </a:xfrm>
        <a:prstGeom prst="rect">
          <a:avLst/>
        </a:prstGeom>
      </xdr:spPr>
    </xdr:pic>
    <xdr:clientData/>
  </xdr:twoCellAnchor>
  <xdr:twoCellAnchor editAs="oneCell">
    <xdr:from>
      <xdr:col>1</xdr:col>
      <xdr:colOff>4357719</xdr:colOff>
      <xdr:row>23</xdr:row>
      <xdr:rowOff>42809</xdr:rowOff>
    </xdr:from>
    <xdr:to>
      <xdr:col>1</xdr:col>
      <xdr:colOff>5409279</xdr:colOff>
      <xdr:row>23</xdr:row>
      <xdr:rowOff>743849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494F4B89-EB6B-41ED-A97C-860E6E4738D1}"/>
            </a:ext>
            <a:ext uri="{147F2762-F138-4A5C-976F-8EAC2B608ADB}">
              <a16:predDERef xmlns:a16="http://schemas.microsoft.com/office/drawing/2014/main" pred="{2129AD4D-5EEB-CB80-FBC4-60994E95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21595" y="26873343"/>
          <a:ext cx="1051560" cy="701040"/>
        </a:xfrm>
        <a:prstGeom prst="rect">
          <a:avLst/>
        </a:prstGeom>
      </xdr:spPr>
    </xdr:pic>
    <xdr:clientData/>
  </xdr:twoCellAnchor>
  <xdr:twoCellAnchor editAs="oneCell">
    <xdr:from>
      <xdr:col>1</xdr:col>
      <xdr:colOff>4708989</xdr:colOff>
      <xdr:row>24</xdr:row>
      <xdr:rowOff>139129</xdr:rowOff>
    </xdr:from>
    <xdr:to>
      <xdr:col>1</xdr:col>
      <xdr:colOff>5162379</xdr:colOff>
      <xdr:row>24</xdr:row>
      <xdr:rowOff>1103059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A4A1A2F-14FB-4C3B-8D96-466AA9990B55}"/>
            </a:ext>
            <a:ext uri="{147F2762-F138-4A5C-976F-8EAC2B608ADB}">
              <a16:predDERef xmlns:a16="http://schemas.microsoft.com/office/drawing/2014/main" pred="{E217820A-AB6C-FDA2-1120-0AE6FDDC3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72865" y="34086657"/>
          <a:ext cx="468630" cy="963930"/>
        </a:xfrm>
        <a:prstGeom prst="rect">
          <a:avLst/>
        </a:prstGeom>
      </xdr:spPr>
    </xdr:pic>
    <xdr:clientData/>
  </xdr:twoCellAnchor>
  <xdr:twoCellAnchor editAs="oneCell">
    <xdr:from>
      <xdr:col>1</xdr:col>
      <xdr:colOff>4484242</xdr:colOff>
      <xdr:row>25</xdr:row>
      <xdr:rowOff>160534</xdr:rowOff>
    </xdr:from>
    <xdr:to>
      <xdr:col>1</xdr:col>
      <xdr:colOff>5433020</xdr:colOff>
      <xdr:row>25</xdr:row>
      <xdr:rowOff>876419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9BDBE29D-F0AA-48B0-BA40-83E0B221B72D}"/>
            </a:ext>
            <a:ext uri="{147F2762-F138-4A5C-976F-8EAC2B608ADB}">
              <a16:predDERef xmlns:a16="http://schemas.microsoft.com/office/drawing/2014/main" pred="{1F09BA29-364E-EF1E-4967-B48C34B8F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848118" y="29227837"/>
          <a:ext cx="952588" cy="715885"/>
        </a:xfrm>
        <a:prstGeom prst="rect">
          <a:avLst/>
        </a:prstGeom>
      </xdr:spPr>
    </xdr:pic>
    <xdr:clientData/>
  </xdr:twoCellAnchor>
  <xdr:twoCellAnchor editAs="oneCell">
    <xdr:from>
      <xdr:col>1</xdr:col>
      <xdr:colOff>4188186</xdr:colOff>
      <xdr:row>26</xdr:row>
      <xdr:rowOff>328162</xdr:rowOff>
    </xdr:from>
    <xdr:to>
      <xdr:col>1</xdr:col>
      <xdr:colOff>5655036</xdr:colOff>
      <xdr:row>26</xdr:row>
      <xdr:rowOff>1084447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1E985567-E409-4725-844D-986295973307}"/>
            </a:ext>
            <a:ext uri="{147F2762-F138-4A5C-976F-8EAC2B608ADB}">
              <a16:predDERef xmlns:a16="http://schemas.microsoft.com/office/drawing/2014/main" pred="{27007F22-EE22-62BD-5FC2-4B9E2CDFD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5400000">
          <a:off x="4903534" y="36353628"/>
          <a:ext cx="771525" cy="1474470"/>
        </a:xfrm>
        <a:prstGeom prst="rect">
          <a:avLst/>
        </a:prstGeom>
      </xdr:spPr>
    </xdr:pic>
    <xdr:clientData/>
  </xdr:twoCellAnchor>
  <xdr:twoCellAnchor editAs="oneCell">
    <xdr:from>
      <xdr:col>1</xdr:col>
      <xdr:colOff>4601967</xdr:colOff>
      <xdr:row>27</xdr:row>
      <xdr:rowOff>1092806</xdr:rowOff>
    </xdr:from>
    <xdr:to>
      <xdr:col>1</xdr:col>
      <xdr:colOff>5565169</xdr:colOff>
      <xdr:row>27</xdr:row>
      <xdr:rowOff>1751191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42E02AFC-7A08-420F-891D-044D67EB2135}"/>
            </a:ext>
            <a:ext uri="{147F2762-F138-4A5C-976F-8EAC2B608ADB}">
              <a16:predDERef xmlns:a16="http://schemas.microsoft.com/office/drawing/2014/main" pred="{339FC1C5-BEB9-EE85-A33A-40C411E2E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965843" y="32407581"/>
          <a:ext cx="963202" cy="65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U85"/>
  <sheetViews>
    <sheetView showGridLines="0" zoomScale="89" zoomScaleNormal="89" zoomScaleSheetLayoutView="80" workbookViewId="0">
      <selection activeCell="F1" sqref="F1"/>
    </sheetView>
  </sheetViews>
  <sheetFormatPr defaultColWidth="9.109375" defaultRowHeight="21" x14ac:dyDescent="0.4"/>
  <cols>
    <col min="1" max="1" width="5.33203125" style="2" customWidth="1"/>
    <col min="2" max="2" width="85.109375" style="1" customWidth="1"/>
    <col min="3" max="3" width="70.33203125" style="1" customWidth="1"/>
    <col min="4" max="4" width="16.109375" style="1" customWidth="1"/>
    <col min="5" max="5" width="12.21875" style="1" customWidth="1"/>
    <col min="6" max="6" width="17.33203125" style="5" customWidth="1"/>
    <col min="7" max="7" width="29" style="5" customWidth="1"/>
    <col min="8" max="16384" width="9.109375" style="1"/>
  </cols>
  <sheetData>
    <row r="1" spans="1:8" x14ac:dyDescent="0.4">
      <c r="F1" s="5" t="s">
        <v>51</v>
      </c>
    </row>
    <row r="2" spans="1:8" x14ac:dyDescent="0.4">
      <c r="B2" s="83" t="s">
        <v>0</v>
      </c>
      <c r="C2" s="83"/>
      <c r="D2" s="83"/>
      <c r="E2" s="83"/>
      <c r="F2" s="83"/>
      <c r="G2" s="83"/>
    </row>
    <row r="3" spans="1:8" ht="8.4" customHeight="1" x14ac:dyDescent="0.4"/>
    <row r="4" spans="1:8" ht="29.25" customHeight="1" x14ac:dyDescent="0.4">
      <c r="A4" s="53" t="s">
        <v>50</v>
      </c>
      <c r="B4" s="53"/>
      <c r="C4" s="53"/>
      <c r="D4" s="54"/>
      <c r="E4" s="54"/>
      <c r="F4" s="54"/>
      <c r="G4" s="54"/>
    </row>
    <row r="5" spans="1:8" ht="30" customHeight="1" x14ac:dyDescent="0.4">
      <c r="A5" s="55" t="s">
        <v>1</v>
      </c>
      <c r="B5" s="56"/>
      <c r="C5" s="56"/>
      <c r="D5" s="88" t="s">
        <v>2</v>
      </c>
      <c r="E5" s="88"/>
      <c r="F5" s="88"/>
      <c r="G5" s="88"/>
      <c r="H5" s="20"/>
    </row>
    <row r="6" spans="1:8" ht="42.6" customHeight="1" x14ac:dyDescent="0.4">
      <c r="A6" s="57"/>
      <c r="B6" s="58"/>
      <c r="C6" s="58"/>
      <c r="D6" s="88" t="s">
        <v>3</v>
      </c>
      <c r="E6" s="88"/>
      <c r="F6" s="88"/>
      <c r="G6" s="88"/>
      <c r="H6" s="20"/>
    </row>
    <row r="7" spans="1:8" ht="29.4" customHeight="1" x14ac:dyDescent="0.4">
      <c r="A7" s="59"/>
      <c r="B7" s="60"/>
      <c r="C7" s="60"/>
      <c r="D7" s="88" t="s">
        <v>4</v>
      </c>
      <c r="E7" s="88"/>
      <c r="F7" s="88"/>
      <c r="G7" s="88"/>
      <c r="H7" s="20"/>
    </row>
    <row r="8" spans="1:8" ht="36" customHeight="1" x14ac:dyDescent="0.4">
      <c r="A8" s="61" t="s">
        <v>5</v>
      </c>
      <c r="B8" s="62"/>
      <c r="C8" s="62"/>
      <c r="D8" s="87" t="s">
        <v>6</v>
      </c>
      <c r="E8" s="87"/>
      <c r="F8" s="87"/>
      <c r="G8" s="87"/>
      <c r="H8" s="21"/>
    </row>
    <row r="9" spans="1:8" ht="89.4" customHeight="1" x14ac:dyDescent="0.4">
      <c r="A9" s="63" t="s">
        <v>52</v>
      </c>
      <c r="B9" s="64"/>
      <c r="C9" s="64"/>
      <c r="D9" s="65"/>
      <c r="E9" s="65"/>
      <c r="F9" s="65"/>
      <c r="G9" s="66"/>
    </row>
    <row r="10" spans="1:8" ht="20.25" customHeight="1" x14ac:dyDescent="0.4">
      <c r="A10" s="77" t="s">
        <v>7</v>
      </c>
      <c r="B10" s="79" t="s">
        <v>8</v>
      </c>
      <c r="C10" s="79"/>
      <c r="D10" s="77" t="s">
        <v>25</v>
      </c>
      <c r="E10" s="77" t="s">
        <v>26</v>
      </c>
      <c r="F10" s="67" t="s">
        <v>9</v>
      </c>
      <c r="G10" s="69" t="s">
        <v>10</v>
      </c>
    </row>
    <row r="11" spans="1:8" ht="12" customHeight="1" x14ac:dyDescent="0.4">
      <c r="A11" s="77"/>
      <c r="B11" s="79"/>
      <c r="C11" s="79"/>
      <c r="D11" s="77"/>
      <c r="E11" s="77"/>
      <c r="F11" s="67"/>
      <c r="G11" s="70"/>
    </row>
    <row r="12" spans="1:8" s="3" customFormat="1" ht="6" hidden="1" customHeight="1" x14ac:dyDescent="0.4">
      <c r="A12" s="77"/>
      <c r="B12" s="80"/>
      <c r="C12" s="80"/>
      <c r="D12" s="77"/>
      <c r="E12" s="77"/>
      <c r="F12" s="67"/>
      <c r="G12" s="70"/>
    </row>
    <row r="13" spans="1:8" s="4" customFormat="1" ht="60" customHeight="1" thickBot="1" x14ac:dyDescent="0.45">
      <c r="A13" s="78"/>
      <c r="B13" s="30" t="s">
        <v>11</v>
      </c>
      <c r="C13" s="24" t="s">
        <v>36</v>
      </c>
      <c r="D13" s="78"/>
      <c r="E13" s="78"/>
      <c r="F13" s="68"/>
      <c r="G13" s="71"/>
    </row>
    <row r="14" spans="1:8" s="4" customFormat="1" ht="192.6" customHeight="1" x14ac:dyDescent="0.4">
      <c r="A14" s="31">
        <v>1</v>
      </c>
      <c r="B14" s="35" t="s">
        <v>53</v>
      </c>
      <c r="C14" s="13"/>
      <c r="D14" s="28" t="s">
        <v>27</v>
      </c>
      <c r="E14" s="29">
        <v>25</v>
      </c>
      <c r="F14" s="34"/>
      <c r="G14" s="34">
        <f>E14*F14</f>
        <v>0</v>
      </c>
    </row>
    <row r="15" spans="1:8" s="4" customFormat="1" ht="106.8" customHeight="1" x14ac:dyDescent="0.4">
      <c r="A15" s="26">
        <v>2</v>
      </c>
      <c r="B15" s="36" t="s">
        <v>37</v>
      </c>
      <c r="C15" s="14"/>
      <c r="D15" s="28" t="s">
        <v>27</v>
      </c>
      <c r="E15" s="29">
        <v>25</v>
      </c>
      <c r="F15" s="34"/>
      <c r="G15" s="34">
        <f t="shared" ref="G15:G28" si="0">E15*F15</f>
        <v>0</v>
      </c>
    </row>
    <row r="16" spans="1:8" s="4" customFormat="1" ht="99.6" customHeight="1" x14ac:dyDescent="0.4">
      <c r="A16" s="31">
        <v>3</v>
      </c>
      <c r="B16" s="36" t="s">
        <v>54</v>
      </c>
      <c r="C16" s="14"/>
      <c r="D16" s="28" t="s">
        <v>27</v>
      </c>
      <c r="E16" s="29">
        <v>25</v>
      </c>
      <c r="F16" s="34"/>
      <c r="G16" s="34">
        <f t="shared" si="0"/>
        <v>0</v>
      </c>
    </row>
    <row r="17" spans="1:7" s="4" customFormat="1" ht="103.2" customHeight="1" x14ac:dyDescent="0.4">
      <c r="A17" s="26">
        <v>4</v>
      </c>
      <c r="B17" s="36" t="s">
        <v>38</v>
      </c>
      <c r="C17" s="14"/>
      <c r="D17" s="28" t="s">
        <v>27</v>
      </c>
      <c r="E17" s="29">
        <v>25</v>
      </c>
      <c r="F17" s="34"/>
      <c r="G17" s="34">
        <f t="shared" si="0"/>
        <v>0</v>
      </c>
    </row>
    <row r="18" spans="1:7" s="4" customFormat="1" ht="316.2" customHeight="1" x14ac:dyDescent="0.4">
      <c r="A18" s="31">
        <v>5</v>
      </c>
      <c r="B18" s="36" t="s">
        <v>39</v>
      </c>
      <c r="C18" s="14"/>
      <c r="D18" s="28" t="s">
        <v>27</v>
      </c>
      <c r="E18" s="29">
        <v>25</v>
      </c>
      <c r="F18" s="34"/>
      <c r="G18" s="34">
        <f t="shared" si="0"/>
        <v>0</v>
      </c>
    </row>
    <row r="19" spans="1:7" s="4" customFormat="1" ht="121.2" customHeight="1" x14ac:dyDescent="0.4">
      <c r="A19" s="26">
        <v>6</v>
      </c>
      <c r="B19" s="36" t="s">
        <v>40</v>
      </c>
      <c r="C19" s="14"/>
      <c r="D19" s="28" t="s">
        <v>27</v>
      </c>
      <c r="E19" s="29">
        <v>25</v>
      </c>
      <c r="F19" s="34"/>
      <c r="G19" s="34">
        <f t="shared" si="0"/>
        <v>0</v>
      </c>
    </row>
    <row r="20" spans="1:7" s="4" customFormat="1" ht="168.6" customHeight="1" x14ac:dyDescent="0.4">
      <c r="A20" s="31">
        <v>7</v>
      </c>
      <c r="B20" s="36" t="s">
        <v>41</v>
      </c>
      <c r="C20" s="14"/>
      <c r="D20" s="28" t="s">
        <v>27</v>
      </c>
      <c r="E20" s="29">
        <v>25</v>
      </c>
      <c r="F20" s="34"/>
      <c r="G20" s="34">
        <f t="shared" si="0"/>
        <v>0</v>
      </c>
    </row>
    <row r="21" spans="1:7" s="4" customFormat="1" ht="280.2" customHeight="1" x14ac:dyDescent="0.4">
      <c r="A21" s="26">
        <v>8</v>
      </c>
      <c r="B21" s="36" t="s">
        <v>42</v>
      </c>
      <c r="C21" s="14"/>
      <c r="D21" s="28" t="s">
        <v>27</v>
      </c>
      <c r="E21" s="29">
        <v>25</v>
      </c>
      <c r="F21" s="34"/>
      <c r="G21" s="34">
        <f t="shared" si="0"/>
        <v>0</v>
      </c>
    </row>
    <row r="22" spans="1:7" s="4" customFormat="1" ht="211.8" customHeight="1" x14ac:dyDescent="0.4">
      <c r="A22" s="31">
        <v>9</v>
      </c>
      <c r="B22" s="37" t="s">
        <v>43</v>
      </c>
      <c r="C22" s="14"/>
      <c r="D22" s="28" t="s">
        <v>27</v>
      </c>
      <c r="E22" s="29">
        <v>25</v>
      </c>
      <c r="F22" s="34"/>
      <c r="G22" s="34">
        <f t="shared" si="0"/>
        <v>0</v>
      </c>
    </row>
    <row r="23" spans="1:7" s="4" customFormat="1" ht="113.4" customHeight="1" x14ac:dyDescent="0.4">
      <c r="A23" s="26">
        <v>10</v>
      </c>
      <c r="B23" s="36" t="s">
        <v>44</v>
      </c>
      <c r="C23" s="14"/>
      <c r="D23" s="28" t="s">
        <v>27</v>
      </c>
      <c r="E23" s="29">
        <v>25</v>
      </c>
      <c r="F23" s="34"/>
      <c r="G23" s="34">
        <f t="shared" si="0"/>
        <v>0</v>
      </c>
    </row>
    <row r="24" spans="1:7" s="4" customFormat="1" ht="79.8" customHeight="1" x14ac:dyDescent="0.4">
      <c r="A24" s="31">
        <v>11</v>
      </c>
      <c r="B24" s="38" t="s">
        <v>45</v>
      </c>
      <c r="C24" s="14"/>
      <c r="D24" s="28" t="s">
        <v>27</v>
      </c>
      <c r="E24" s="29">
        <v>25</v>
      </c>
      <c r="F24" s="34"/>
      <c r="G24" s="34">
        <f t="shared" si="0"/>
        <v>0</v>
      </c>
    </row>
    <row r="25" spans="1:7" s="4" customFormat="1" ht="96.6" customHeight="1" x14ac:dyDescent="0.4">
      <c r="A25" s="26">
        <v>12</v>
      </c>
      <c r="B25" s="50" t="s">
        <v>46</v>
      </c>
      <c r="C25" s="14"/>
      <c r="D25" s="28" t="s">
        <v>27</v>
      </c>
      <c r="E25" s="29">
        <v>25</v>
      </c>
      <c r="F25" s="34"/>
      <c r="G25" s="34">
        <f t="shared" si="0"/>
        <v>0</v>
      </c>
    </row>
    <row r="26" spans="1:7" s="4" customFormat="1" ht="83.4" customHeight="1" x14ac:dyDescent="0.4">
      <c r="A26" s="31">
        <v>13</v>
      </c>
      <c r="B26" s="38" t="s">
        <v>47</v>
      </c>
      <c r="C26" s="14"/>
      <c r="D26" s="28" t="s">
        <v>27</v>
      </c>
      <c r="E26" s="29">
        <v>25</v>
      </c>
      <c r="F26" s="34"/>
      <c r="G26" s="34">
        <f t="shared" si="0"/>
        <v>0</v>
      </c>
    </row>
    <row r="27" spans="1:7" s="4" customFormat="1" ht="93.6" customHeight="1" x14ac:dyDescent="0.4">
      <c r="A27" s="26">
        <v>14</v>
      </c>
      <c r="B27" s="33" t="s">
        <v>48</v>
      </c>
      <c r="C27" s="14"/>
      <c r="D27" s="28" t="s">
        <v>27</v>
      </c>
      <c r="E27" s="29">
        <v>25</v>
      </c>
      <c r="F27" s="34"/>
      <c r="G27" s="34">
        <f t="shared" si="0"/>
        <v>0</v>
      </c>
    </row>
    <row r="28" spans="1:7" s="4" customFormat="1" ht="151.80000000000001" customHeight="1" thickBot="1" x14ac:dyDescent="0.45">
      <c r="A28" s="31">
        <v>15</v>
      </c>
      <c r="B28" s="32" t="s">
        <v>49</v>
      </c>
      <c r="C28" s="27"/>
      <c r="D28" s="28" t="s">
        <v>27</v>
      </c>
      <c r="E28" s="29">
        <v>25</v>
      </c>
      <c r="F28" s="34"/>
      <c r="G28" s="34">
        <f t="shared" si="0"/>
        <v>0</v>
      </c>
    </row>
    <row r="29" spans="1:7" ht="21.6" thickBot="1" x14ac:dyDescent="0.45">
      <c r="A29" s="84" t="s">
        <v>12</v>
      </c>
      <c r="B29" s="85"/>
      <c r="C29" s="85"/>
      <c r="D29" s="85"/>
      <c r="E29" s="86"/>
      <c r="F29" s="81">
        <f>G14+G15+G16+G17+G18+G19+G20+G21+G22+G23+G24+G25+G26+G27+G28</f>
        <v>0</v>
      </c>
      <c r="G29" s="82"/>
    </row>
    <row r="30" spans="1:7" x14ac:dyDescent="0.4">
      <c r="A30" s="75" t="s">
        <v>13</v>
      </c>
      <c r="B30" s="75"/>
      <c r="C30" s="75"/>
      <c r="D30" s="75"/>
      <c r="E30" s="75"/>
      <c r="F30" s="75"/>
      <c r="G30" s="75"/>
    </row>
    <row r="31" spans="1:7" x14ac:dyDescent="0.4">
      <c r="A31" s="12" t="s">
        <v>23</v>
      </c>
      <c r="B31" s="15"/>
      <c r="C31" s="15"/>
      <c r="D31" s="15"/>
    </row>
    <row r="32" spans="1:7" ht="7.2" customHeight="1" x14ac:dyDescent="0.4">
      <c r="A32" s="15"/>
      <c r="B32" s="15"/>
      <c r="C32" s="15"/>
      <c r="D32" s="15"/>
    </row>
    <row r="33" spans="1:255" customFormat="1" ht="24" customHeight="1" x14ac:dyDescent="0.3">
      <c r="A33" s="25" t="s">
        <v>21</v>
      </c>
      <c r="B33" s="11"/>
      <c r="C33" s="11"/>
      <c r="D33" s="11"/>
      <c r="E33" s="11"/>
      <c r="F33" s="11"/>
      <c r="G33" s="11"/>
    </row>
    <row r="34" spans="1:255" customFormat="1" ht="28.2" customHeight="1" x14ac:dyDescent="0.3">
      <c r="A34" s="25" t="s">
        <v>24</v>
      </c>
      <c r="B34" s="11"/>
      <c r="C34" s="11"/>
      <c r="D34" s="11"/>
      <c r="E34" s="11"/>
      <c r="F34" s="11"/>
      <c r="G34" s="11"/>
    </row>
    <row r="35" spans="1:255" customFormat="1" ht="0.6" customHeight="1" x14ac:dyDescent="0.3">
      <c r="A35" s="25"/>
      <c r="B35" s="11"/>
      <c r="C35" s="11"/>
      <c r="D35" s="11"/>
      <c r="E35" s="11"/>
      <c r="F35" s="11"/>
      <c r="G35" s="11"/>
    </row>
    <row r="36" spans="1:255" x14ac:dyDescent="0.4">
      <c r="A36" s="73" t="s">
        <v>14</v>
      </c>
      <c r="B36" s="73"/>
      <c r="C36" s="73"/>
      <c r="D36" s="73"/>
      <c r="E36" s="73"/>
      <c r="F36" s="73"/>
      <c r="G36" s="73"/>
    </row>
    <row r="37" spans="1:255" ht="27.6" customHeight="1" x14ac:dyDescent="0.4">
      <c r="A37" s="74" t="s">
        <v>35</v>
      </c>
      <c r="B37" s="74"/>
      <c r="C37" s="74"/>
      <c r="D37" s="74"/>
      <c r="E37" s="74"/>
      <c r="F37" s="74"/>
      <c r="G37" s="74"/>
    </row>
    <row r="38" spans="1:255" ht="21" customHeight="1" x14ac:dyDescent="0.4">
      <c r="A38" s="76" t="s">
        <v>22</v>
      </c>
      <c r="B38" s="76"/>
      <c r="C38" s="76"/>
      <c r="D38" s="76"/>
      <c r="E38" s="76"/>
      <c r="F38" s="76"/>
      <c r="G38" s="23"/>
    </row>
    <row r="39" spans="1:255" x14ac:dyDescent="0.4">
      <c r="A39" s="18" t="s">
        <v>15</v>
      </c>
      <c r="B39" s="18"/>
      <c r="C39" s="18"/>
      <c r="D39" s="18"/>
      <c r="E39" s="18"/>
      <c r="F39" s="18"/>
      <c r="G39" s="18"/>
    </row>
    <row r="40" spans="1:255" x14ac:dyDescent="0.4">
      <c r="A40" s="51" t="s">
        <v>16</v>
      </c>
      <c r="B40" s="51"/>
      <c r="C40" s="51"/>
      <c r="D40" s="51"/>
      <c r="E40" s="51"/>
      <c r="F40" s="51"/>
      <c r="G40" s="51"/>
    </row>
    <row r="41" spans="1:255" s="8" customFormat="1" ht="13.8" x14ac:dyDescent="0.25">
      <c r="A41" s="72" t="s">
        <v>20</v>
      </c>
      <c r="B41" s="72"/>
      <c r="C41" s="72"/>
      <c r="D41" s="72"/>
      <c r="E41" s="72"/>
      <c r="F41" s="72"/>
      <c r="G41" s="7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</row>
    <row r="42" spans="1:255" ht="23.4" customHeight="1" x14ac:dyDescent="0.4">
      <c r="A42" s="51" t="s">
        <v>17</v>
      </c>
      <c r="B42" s="51"/>
      <c r="C42" s="51"/>
      <c r="D42" s="51"/>
      <c r="E42" s="51"/>
      <c r="F42" s="51"/>
      <c r="G42" s="51"/>
    </row>
    <row r="43" spans="1:255" x14ac:dyDescent="0.4">
      <c r="A43" s="19" t="s">
        <v>28</v>
      </c>
      <c r="B43" s="18"/>
      <c r="C43" s="18"/>
      <c r="D43" s="18"/>
      <c r="E43" s="18"/>
      <c r="F43" s="18"/>
      <c r="G43" s="18"/>
    </row>
    <row r="45" spans="1:255" s="8" customFormat="1" ht="13.8" x14ac:dyDescent="0.25">
      <c r="A45" s="6"/>
      <c r="B45" s="17" t="s">
        <v>18</v>
      </c>
      <c r="C45" s="16"/>
      <c r="D45" s="16"/>
      <c r="E45" s="10"/>
      <c r="F45" s="9"/>
      <c r="G45" s="9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</row>
    <row r="46" spans="1:255" s="8" customFormat="1" ht="15.6" x14ac:dyDescent="0.3">
      <c r="A46" s="11"/>
      <c r="B46" s="52" t="s">
        <v>19</v>
      </c>
      <c r="C46" s="52"/>
      <c r="D46" s="22"/>
      <c r="E46" s="10"/>
      <c r="F46" s="9"/>
      <c r="G46" s="9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</row>
    <row r="47" spans="1:255" s="8" customFormat="1" ht="13.8" x14ac:dyDescent="0.25">
      <c r="B47" s="16"/>
      <c r="C47" s="16"/>
      <c r="D47" s="16"/>
      <c r="E47" s="10"/>
      <c r="F47" s="9"/>
      <c r="G47" s="9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</row>
    <row r="48" spans="1:255" s="8" customFormat="1" ht="13.8" x14ac:dyDescent="0.25">
      <c r="A48" s="6"/>
      <c r="B48" s="10"/>
      <c r="C48" s="10"/>
      <c r="D48" s="10"/>
      <c r="E48" s="10"/>
      <c r="F48" s="9"/>
      <c r="G48" s="9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</row>
    <row r="49" spans="1:255" s="8" customFormat="1" ht="13.8" x14ac:dyDescent="0.25">
      <c r="A49" s="6"/>
      <c r="B49" s="10"/>
      <c r="C49" s="10"/>
      <c r="D49" s="10"/>
      <c r="E49" s="10"/>
      <c r="F49" s="9"/>
      <c r="G49" s="9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</row>
    <row r="50" spans="1:255" s="8" customFormat="1" ht="13.8" x14ac:dyDescent="0.25">
      <c r="A50" s="6"/>
      <c r="B50" s="10"/>
      <c r="C50" s="10"/>
      <c r="D50" s="10"/>
      <c r="E50" s="10"/>
      <c r="F50" s="9"/>
      <c r="G50" s="9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</row>
    <row r="51" spans="1:255" x14ac:dyDescent="0.4">
      <c r="A51" s="1"/>
      <c r="F51" s="1"/>
      <c r="G51" s="1"/>
    </row>
    <row r="52" spans="1:255" x14ac:dyDescent="0.4">
      <c r="A52" s="1"/>
      <c r="F52" s="1"/>
      <c r="G52" s="1"/>
    </row>
    <row r="53" spans="1:255" x14ac:dyDescent="0.4">
      <c r="A53" s="1"/>
      <c r="F53" s="1"/>
      <c r="G53" s="1"/>
    </row>
    <row r="54" spans="1:255" x14ac:dyDescent="0.4">
      <c r="A54" s="1"/>
      <c r="F54" s="1"/>
      <c r="G54" s="1"/>
    </row>
    <row r="55" spans="1:255" x14ac:dyDescent="0.4">
      <c r="A55" s="1"/>
      <c r="F55" s="1"/>
      <c r="G55" s="1"/>
    </row>
    <row r="56" spans="1:255" x14ac:dyDescent="0.4">
      <c r="A56" s="1"/>
      <c r="F56" s="1"/>
      <c r="G56" s="1"/>
    </row>
    <row r="57" spans="1:255" x14ac:dyDescent="0.4">
      <c r="A57" s="1"/>
      <c r="F57" s="1"/>
      <c r="G57" s="1"/>
    </row>
    <row r="58" spans="1:255" x14ac:dyDescent="0.4">
      <c r="A58" s="1"/>
      <c r="F58" s="1"/>
      <c r="G58" s="1"/>
    </row>
    <row r="59" spans="1:255" x14ac:dyDescent="0.4">
      <c r="A59" s="1"/>
      <c r="F59" s="1"/>
      <c r="G59" s="1"/>
    </row>
    <row r="60" spans="1:255" x14ac:dyDescent="0.4">
      <c r="A60" s="1"/>
      <c r="F60" s="1"/>
      <c r="G60" s="1"/>
    </row>
    <row r="61" spans="1:255" x14ac:dyDescent="0.4">
      <c r="A61" s="1"/>
      <c r="F61" s="1"/>
      <c r="G61" s="1"/>
    </row>
    <row r="62" spans="1:255" x14ac:dyDescent="0.4">
      <c r="A62" s="1"/>
      <c r="F62" s="1"/>
      <c r="G62" s="1"/>
    </row>
    <row r="63" spans="1:255" x14ac:dyDescent="0.4">
      <c r="A63" s="1"/>
      <c r="F63" s="1"/>
      <c r="G63" s="1"/>
    </row>
    <row r="64" spans="1:255" x14ac:dyDescent="0.4">
      <c r="A64" s="1"/>
      <c r="F64" s="1"/>
      <c r="G64" s="1"/>
    </row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</sheetData>
  <mergeCells count="25">
    <mergeCell ref="F29:G29"/>
    <mergeCell ref="B2:G2"/>
    <mergeCell ref="A29:E29"/>
    <mergeCell ref="D10:D13"/>
    <mergeCell ref="E10:E13"/>
    <mergeCell ref="D8:G8"/>
    <mergeCell ref="D7:G7"/>
    <mergeCell ref="D6:G6"/>
    <mergeCell ref="D5:G5"/>
    <mergeCell ref="A42:G42"/>
    <mergeCell ref="B46:C46"/>
    <mergeCell ref="A4:G4"/>
    <mergeCell ref="A5:C7"/>
    <mergeCell ref="A8:C8"/>
    <mergeCell ref="A9:G9"/>
    <mergeCell ref="F10:F13"/>
    <mergeCell ref="G10:G13"/>
    <mergeCell ref="A41:G41"/>
    <mergeCell ref="A36:G36"/>
    <mergeCell ref="A37:G37"/>
    <mergeCell ref="A40:G40"/>
    <mergeCell ref="A30:G30"/>
    <mergeCell ref="A38:F38"/>
    <mergeCell ref="A10:A13"/>
    <mergeCell ref="B10:C12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CEA63-0F33-47AE-B2E2-CD92259231A8}">
  <dimension ref="B1:D11"/>
  <sheetViews>
    <sheetView tabSelected="1" workbookViewId="0">
      <selection activeCell="G14" sqref="G14"/>
    </sheetView>
  </sheetViews>
  <sheetFormatPr defaultRowHeight="30" customHeight="1" x14ac:dyDescent="0.3"/>
  <cols>
    <col min="1" max="1" width="2.5546875" customWidth="1"/>
    <col min="2" max="2" width="9" customWidth="1"/>
    <col min="3" max="3" width="20.5546875" customWidth="1"/>
    <col min="4" max="4" width="35" customWidth="1"/>
  </cols>
  <sheetData>
    <row r="1" spans="2:4" ht="30" customHeight="1" x14ac:dyDescent="0.3">
      <c r="D1" s="39" t="s">
        <v>55</v>
      </c>
    </row>
    <row r="2" spans="2:4" ht="34.200000000000003" customHeight="1" x14ac:dyDescent="0.3">
      <c r="B2" s="95" t="s">
        <v>34</v>
      </c>
      <c r="C2" s="95"/>
      <c r="D2" s="95"/>
    </row>
    <row r="3" spans="2:4" ht="75" customHeight="1" x14ac:dyDescent="0.3">
      <c r="B3" s="40" t="s">
        <v>29</v>
      </c>
      <c r="C3" s="41" t="s">
        <v>56</v>
      </c>
      <c r="D3" s="41" t="s">
        <v>57</v>
      </c>
    </row>
    <row r="4" spans="2:4" ht="30" customHeight="1" x14ac:dyDescent="0.3">
      <c r="B4" s="42">
        <v>1</v>
      </c>
      <c r="C4" s="43">
        <v>12</v>
      </c>
      <c r="D4" s="44" t="s">
        <v>30</v>
      </c>
    </row>
    <row r="5" spans="2:4" ht="30" customHeight="1" x14ac:dyDescent="0.3">
      <c r="B5" s="42">
        <f>B4+1</f>
        <v>2</v>
      </c>
      <c r="C5" s="45">
        <v>4</v>
      </c>
      <c r="D5" s="46" t="s">
        <v>31</v>
      </c>
    </row>
    <row r="6" spans="2:4" ht="30" customHeight="1" x14ac:dyDescent="0.3">
      <c r="B6" s="89">
        <f t="shared" ref="B6" si="0">B5+1</f>
        <v>3</v>
      </c>
      <c r="C6" s="91">
        <v>5</v>
      </c>
      <c r="D6" s="93" t="s">
        <v>32</v>
      </c>
    </row>
    <row r="7" spans="2:4" ht="2.4" customHeight="1" x14ac:dyDescent="0.3">
      <c r="B7" s="90"/>
      <c r="C7" s="92"/>
      <c r="D7" s="94"/>
    </row>
    <row r="8" spans="2:4" ht="30" customHeight="1" x14ac:dyDescent="0.3">
      <c r="B8" s="89">
        <v>4</v>
      </c>
      <c r="C8" s="91">
        <v>4</v>
      </c>
      <c r="D8" s="93" t="s">
        <v>33</v>
      </c>
    </row>
    <row r="9" spans="2:4" ht="2.4" customHeight="1" x14ac:dyDescent="0.3">
      <c r="B9" s="90"/>
      <c r="C9" s="92"/>
      <c r="D9" s="94"/>
    </row>
    <row r="10" spans="2:4" ht="30" customHeight="1" x14ac:dyDescent="0.3">
      <c r="B10" s="47" t="s">
        <v>58</v>
      </c>
      <c r="C10" s="48">
        <f>SUM(C4:C9)</f>
        <v>25</v>
      </c>
      <c r="D10" s="47"/>
    </row>
    <row r="11" spans="2:4" ht="30" customHeight="1" x14ac:dyDescent="0.3">
      <c r="B11" s="16"/>
      <c r="C11" s="49"/>
      <c r="D11" s="16"/>
    </row>
  </sheetData>
  <mergeCells count="7">
    <mergeCell ref="B8:B9"/>
    <mergeCell ref="C8:C9"/>
    <mergeCell ref="D8:D9"/>
    <mergeCell ref="B2:D2"/>
    <mergeCell ref="B6:B7"/>
    <mergeCell ref="C6:C7"/>
    <mergeCell ref="D6:D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Додаток_2</vt:lpstr>
      <vt:lpstr>Додаток_3</vt:lpstr>
      <vt:lpstr>Додаток_2!Область_друку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2026-08-04T11:09:15Z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