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hidePivotFieldList="1" defaultThemeVersion="124226"/>
  <xr:revisionPtr revIDLastSave="1467" documentId="13_ncr:1_{2B86E354-F780-45D1-942E-10D181CF870D}" xr6:coauthVersionLast="47" xr6:coauthVersionMax="47" xr10:uidLastSave="{0FD4853C-07B2-4348-8419-788631D85098}"/>
  <bookViews>
    <workbookView xWindow="28680" yWindow="-120" windowWidth="29040" windowHeight="15720" xr2:uid="{00000000-000D-0000-FFFF-FFFF00000000}"/>
  </bookViews>
  <sheets>
    <sheet name="Додаток_1_Цінова пропозиція" sheetId="6" r:id="rId1"/>
  </sheets>
  <definedNames>
    <definedName name="_xlnm.Print_Area" localSheetId="0">'Додаток_1_Цінова пропозиція'!$A$1:$O$48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6" l="1"/>
  <c r="G32" i="6"/>
  <c r="H16" i="6" l="1"/>
  <c r="H17" i="6"/>
  <c r="H18" i="6"/>
  <c r="H19" i="6"/>
  <c r="H20" i="6"/>
  <c r="H21" i="6"/>
  <c r="H22" i="6"/>
  <c r="H31" i="6" l="1"/>
  <c r="H30" i="6"/>
  <c r="H27" i="6" l="1"/>
  <c r="H23" i="6"/>
  <c r="H15" i="6"/>
  <c r="H26" i="6" l="1"/>
  <c r="G28" i="6" l="1"/>
  <c r="G33" i="6" l="1"/>
</calcChain>
</file>

<file path=xl/sharedStrings.xml><?xml version="1.0" encoding="utf-8"?>
<sst xmlns="http://schemas.openxmlformats.org/spreadsheetml/2006/main" count="72" uniqueCount="58">
  <si>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</si>
  <si>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</si>
  <si>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</si>
  <si>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</si>
  <si>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</si>
  <si>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</si>
  <si>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</si>
  <si>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</si>
  <si>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</si>
  <si>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</si>
  <si>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</si>
  <si>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</si>
  <si>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</si>
  <si>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Пропозиція</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</si>
  <si>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</si>
  <si>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</si>
  <si>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</si>
  <si>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</si>
  <si>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</si>
  <si>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Одиниця виміру</t>
  </si>
  <si>
    <t>Упаковка</t>
  </si>
  <si>
    <t>(Прізвище, ім’я, по батькові, посада, e-mail,, контактний телефон).</t>
  </si>
  <si>
    <t>Всього вартість пропозиції за Лотом 1, грн*</t>
  </si>
  <si>
    <t>Всього вартість пропозиції за Лотом 2, грн*</t>
  </si>
  <si>
    <t>упаковка</t>
  </si>
  <si>
    <t>Всього вартість пропозиції (за всіма лотами), грн*</t>
  </si>
  <si>
    <r>
      <rPr>
        <b/>
        <i/>
        <sz val="14"/>
        <color theme="1"/>
        <rFont val="Times New Roman"/>
        <family val="1"/>
        <charset val="204"/>
      </rPr>
      <t>Пропозиція</t>
    </r>
    <r>
      <rPr>
        <i/>
        <sz val="14"/>
        <color theme="1"/>
        <rFont val="Times New Roman"/>
        <family val="1"/>
        <charset val="204"/>
      </rPr>
      <t xml:space="preserve">
 (вказат торгову марку, країну-виробника, параметри та характеристики продукції згідно вимог запиту)</t>
    </r>
  </si>
  <si>
    <t>ЛОТ 2 - Ветеринарні препарати</t>
  </si>
  <si>
    <r>
      <rPr>
        <b/>
        <i/>
        <sz val="13"/>
        <color theme="1"/>
        <rFont val="Times New Roman"/>
        <family val="1"/>
        <charset val="204"/>
      </rPr>
      <t>Краплі "Zoo Zoo" від бліх та кліщів для собак та котів вагою 2-10 кг</t>
    </r>
    <r>
      <rPr>
        <sz val="13"/>
        <color theme="1"/>
        <rFont val="Times New Roman"/>
        <family val="1"/>
        <charset val="204"/>
      </rPr>
      <t xml:space="preserve">
</t>
    </r>
    <r>
      <rPr>
        <b/>
        <sz val="13"/>
        <color theme="1"/>
        <rFont val="Times New Roman"/>
        <family val="1"/>
        <charset val="204"/>
      </rPr>
      <t xml:space="preserve">Діюча речовина: </t>
    </r>
    <r>
      <rPr>
        <sz val="13"/>
        <color theme="1"/>
        <rFont val="Times New Roman"/>
        <family val="1"/>
        <charset val="204"/>
      </rPr>
      <t xml:space="preserve">фіпроніл. Упаковка 4 піпетки по 0.8 мл. 
Може бути замінник з такими ж властивостями та складом. 
</t>
    </r>
    <r>
      <rPr>
        <b/>
        <sz val="13"/>
        <color theme="1"/>
        <rFont val="Times New Roman"/>
        <family val="1"/>
        <charset val="204"/>
      </rPr>
      <t>Строк придатності товарів</t>
    </r>
    <r>
      <rPr>
        <sz val="13"/>
        <color theme="1"/>
        <rFont val="Times New Roman"/>
        <family val="1"/>
        <charset val="204"/>
      </rPr>
      <t xml:space="preserve"> - не менше ніж 12 місяців від дати пропозиції</t>
    </r>
  </si>
  <si>
    <r>
      <rPr>
        <b/>
        <i/>
        <sz val="13"/>
        <color theme="1"/>
        <rFont val="Times New Roman"/>
        <family val="1"/>
        <charset val="204"/>
      </rPr>
      <t>Краплі "Zoo Zoo" від бліх та кліщів для собак та котів вагою 10-20 кг</t>
    </r>
    <r>
      <rPr>
        <sz val="13"/>
        <color theme="1"/>
        <rFont val="Times New Roman"/>
        <family val="1"/>
        <charset val="204"/>
      </rPr>
      <t xml:space="preserve">
</t>
    </r>
    <r>
      <rPr>
        <b/>
        <sz val="13"/>
        <color theme="1"/>
        <rFont val="Times New Roman"/>
        <family val="1"/>
        <charset val="204"/>
      </rPr>
      <t xml:space="preserve">Діюча речовина: </t>
    </r>
    <r>
      <rPr>
        <sz val="13"/>
        <color theme="1"/>
        <rFont val="Times New Roman"/>
        <family val="1"/>
        <charset val="204"/>
      </rPr>
      <t xml:space="preserve">фіпроніл. Упаковка 4 піпетки по 1.5 мл. 
Може бути замінник з такими ж властивостями та складом
</t>
    </r>
    <r>
      <rPr>
        <b/>
        <sz val="13"/>
        <color theme="1"/>
        <rFont val="Times New Roman"/>
        <family val="1"/>
        <charset val="204"/>
      </rPr>
      <t xml:space="preserve">Строк придатності товарів </t>
    </r>
    <r>
      <rPr>
        <sz val="13"/>
        <color theme="1"/>
        <rFont val="Times New Roman"/>
        <family val="1"/>
        <charset val="204"/>
      </rPr>
      <t>- не менше ніж 12 місяців від дати пропозиції</t>
    </r>
  </si>
  <si>
    <t>шт.</t>
  </si>
  <si>
    <t xml:space="preserve"> ** Закупівля здійснюється окремими лотами. </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</si>
  <si>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</si>
  <si>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Термін поставки товару,</t>
    </r>
    <r>
      <rPr>
        <b/>
        <i/>
        <sz val="12"/>
        <color rgb="FFFF0000"/>
        <rFont val="Times New Roman"/>
        <family val="1"/>
        <charset val="204"/>
      </rPr>
      <t xml:space="preserve"> </t>
    </r>
    <r>
      <rPr>
        <b/>
        <sz val="12"/>
        <color theme="1"/>
        <rFont val="Times New Roman"/>
        <family val="1"/>
        <charset val="204"/>
      </rPr>
      <t xml:space="preserve"> </t>
    </r>
    <r>
      <rPr>
        <sz val="12"/>
        <color theme="1"/>
        <rFont val="Times New Roman"/>
        <family val="1"/>
        <charset val="204"/>
      </rPr>
      <t>календарних днів з моменту підтвердження замовлення</t>
    </r>
  </si>
  <si>
    <t>Додаток №1 до Запиту 3234SS</t>
  </si>
  <si>
    <t xml:space="preserve">Додаткові вимоги </t>
  </si>
  <si>
    <r>
      <rPr>
        <b/>
        <sz val="14"/>
        <color theme="1"/>
        <rFont val="Times New Roman"/>
        <family val="1"/>
        <charset val="204"/>
      </rPr>
      <t xml:space="preserve">
Всі Товари повинні бути новими, оригінальними, неушкодженими, без слідів використання. Товари мають бути офіційно ввезені на територію України та супроводжуватися та мати офіційну гарантыю від виробника.
Постачальник гарантує, що товар не є refurbished, відновленим, демонстраційним або таким, що був у використанні. Товар має бути належним чином упакований для уникнення пошкоджень під час транспортування, з урахуванням крихкості та ваги обладнання. Доставка здійснюється транспортом Постачальника та за його рахунок за адресою, вказаною Замовником.
У разі виявлення браку, пошкодження або невідповідності технічним вимогам, Постачальник зобов’язаний здійснити заміну товару протягом 7 робочих днів з моменту отримання письмового повідомлення. Постачальник зобов’язаний надати разом із товаром: Гарантійні талони виробника, Сертифікати відповідності або декларації відповідності (для електронного обладнання), Інструкції з експлуатації, Акт приймання-передачі, Накладну.
</t>
    </r>
    <r>
      <rPr>
        <sz val="14"/>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</si>
  <si>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</si>
  <si>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                                  МП                                  підпис                               ПІБ </t>
  </si>
  <si>
    <t xml:space="preserve"> ** Закупівля здійснюється окремими лотами.</t>
  </si>
  <si>
    <t>Ми погоджуємося та ознайомлені з умовами типового Договору  ТЧХУ (Додаток №2 до Запиту).</t>
  </si>
  <si>
    <t>Учасники повинні надсилати форму цінової пропозиції з підписом і печаткою  (за наявності) та окремо у форматі Excel.</t>
  </si>
  <si>
    <t xml:space="preserve">                                                           ЛОТ 2 </t>
  </si>
  <si>
    <t xml:space="preserve">ЛОТ 1 </t>
  </si>
  <si>
    <r>
      <rPr>
        <b/>
        <sz val="13"/>
        <color theme="1"/>
        <rFont val="Times New Roman"/>
        <family val="1"/>
        <charset val="204"/>
      </rPr>
      <t>Картридж для принтера hp laserjet pro 4103fdw</t>
    </r>
    <r>
      <rPr>
        <sz val="13"/>
        <color theme="1"/>
        <rFont val="Times New Roman"/>
        <family val="1"/>
        <charset val="204"/>
      </rPr>
      <t xml:space="preserve">
Тонер-картридж для лазерного друку.
Колір друку: чорний. 
Сумісність: HP LaserJet Pro MFP 4103fdw та сумісні моделі серії HP LaserJet Pro 4001/4002/4003/4101/4102/4103/4104. 
Ресурс друку: не менше 9 500 сторінок при 5% заповненні аркуша. 
Тип картриджа: сумісний.
Картридж повинен бути новим, не відновленим, не перезаправленим.
Наявність чипа для коректної роботи з принтером.
Повна сумісність з функціями принтера без необхідності додаткового налаштування.
Якість друку не нижче оригінального картриджа.
Гарантія на товар: не менше 12 місяців.</t>
    </r>
  </si>
  <si>
    <r>
      <rPr>
        <b/>
        <sz val="13"/>
        <color theme="1"/>
        <rFont val="Times New Roman"/>
        <family val="1"/>
        <charset val="204"/>
      </rPr>
      <t>Комплект картриджів для кольорового лазерного принтера HP Color LaserJet Pro 4303dw</t>
    </r>
    <r>
      <rPr>
        <sz val="13"/>
        <color theme="1"/>
        <rFont val="Times New Roman"/>
        <family val="1"/>
        <charset val="204"/>
      </rPr>
      <t xml:space="preserve">
Тип: комплект тонер-картриджів для кольорового лазерного друку.
Сумісність: HP Color LaserJet Pro 4303dw.
Комплектність:
чорний (Black) – 1 шт.;
блакитний (Cyan) – 1 шт.;
пурпурний (Magenta) – 1 шт.;
жовтий (Yellow) – 1 шт. [manualslib.com], [amazon.com]
Тип картриджів: сумісні (аналоги).
Картриджі повинні бути новими, не відновленими, не перезаправленими.
Наявність чипів для коректної роботи з принтером.
Ресурс друку:
чорний картридж — не менше 7 500 сторінок;
кольорові картриджі — не менше 5 500 сторінок кожний. 
Повна функціональна сумісність із принтером без необхідності доопрацювання або перепрограмування.
Якість друку не нижче заводських характеристик принтера.
Гарантія: не менше 12 місяців.</t>
    </r>
  </si>
  <si>
    <t xml:space="preserve">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 </t>
  </si>
  <si>
    <t xml:space="preserve">ФОТО
</t>
  </si>
  <si>
    <t>(Назва Учасника), надає свою пропозицію щодо участі у закупівлі оргтехніки та ІТ обладнання.</t>
  </si>
  <si>
    <r>
      <rPr>
        <b/>
        <sz val="13"/>
        <color theme="1"/>
        <rFont val="Times New Roman"/>
        <family val="1"/>
        <charset val="204"/>
      </rPr>
      <t>Пауэрбанк</t>
    </r>
    <r>
      <rPr>
        <sz val="13"/>
        <color theme="1"/>
        <rFont val="Times New Roman"/>
        <family val="1"/>
        <charset val="204"/>
      </rPr>
      <t xml:space="preserve">
Ємність акумулятора: не менше 30 000 мА·год
Тип акумулятора: літій-полімерний (Li-Pol)
Потужність заряджання через USB Type-C: не менше 65 Вт (PD)
Підтримка швидкої зарядки: Power Delivery (PD 3.0); Quick Charge (QC 3.0); SCP/FCP/AFC або аналогічні протоколи.
Потужність вхідного заряджання USB Type-C: не менше 60 Вт. Порти: USB Type-C; USB Type-A. 
Одночасне заряджання кількох пристроїв
Цифровий дисплей для відображення рівня заряду.
Захист від: перевантаження; короткого замикання; перегріву; перенапруги.
Гарантія на товар:</t>
    </r>
  </si>
  <si>
    <r>
      <rPr>
        <b/>
        <sz val="13"/>
        <color theme="1"/>
        <rFont val="Times New Roman"/>
        <family val="1"/>
        <charset val="204"/>
      </rPr>
      <t>Вебкамера для відеоконференцій</t>
    </r>
    <r>
      <rPr>
        <sz val="13"/>
        <color theme="1"/>
        <rFont val="Times New Roman"/>
        <family val="1"/>
        <charset val="204"/>
      </rPr>
      <t xml:space="preserve">
Тип підключення: USB Type-A.
Максимальна роздільна здатність відео: не менше 1920×1080 (Full HD).
Частота кадрів: не менше 30 кадрів/с.
Кут огляду: не менше 58°.
Автоматична корекція освітлення.
Вбудований всеспрямований мікрофон.
Наявність механічної шторки конфіденційності для закриття об'єктива.
Можливість встановлення на монітор, ноутбук або іншу пласку поверхню.
Технологія автоматичного налаштування зображення в умовах недостатнього освітлення.
Сумісність з операційними системами Windows та macOS.
Сумісність з Microsoft Teams, Zoom та Google Meet.
Підключення Plug-and-Play без необхідності встановлення додаткових драйверів.
Гарантія на товар:</t>
    </r>
  </si>
  <si>
    <r>
      <rPr>
        <b/>
        <sz val="13"/>
        <rFont val="Times New Roman"/>
        <family val="1"/>
        <charset val="204"/>
      </rPr>
      <t>Портативний принтер етикеток</t>
    </r>
    <r>
      <rPr>
        <sz val="13"/>
        <rFont val="Times New Roman"/>
        <family val="1"/>
        <charset val="204"/>
      </rPr>
      <t xml:space="preserve">
Технологія друку: термотрансферна.
Роздільна здатність друку: не менше 180 dpi.
Швидкість друку: не менше 20 мм/с.
Тип стрічки: ламіновані
Підтримувана ширина стрічки: 3,5 мм; 6 мм; 9 мм; 12 мм.
Максимальна ширина етикетки: не менше 12 мм.
Кількість рядків друку: до 2 рядків.
Наявність автоматичного різання стрічки.
Наявність клавіатури для автономного набору тексту.
Можливість друку кирилицею та латиницею.
Вбудовані шаблони для маркування майна та інвентаризації.
Дисплей для попереднього перегляду тексту.
Живлення: від батарейок типу АА; можливість роботи від мережевого адаптера.
Комплектація: принтер етикеток; стартова касета зі стрічкою
Гарантія на товар:</t>
    </r>
  </si>
  <si>
    <r>
      <rPr>
        <b/>
        <sz val="13"/>
        <rFont val="Times New Roman"/>
        <family val="1"/>
        <charset val="204"/>
      </rPr>
      <t>Кронштейн ACCLAB AL-FR40/ART для ТВ 
Сумісність з Позицією № 2.</t>
    </r>
    <r>
      <rPr>
        <sz val="13"/>
        <rFont val="Times New Roman"/>
        <family val="1"/>
        <charset val="204"/>
      </rPr>
      <t xml:space="preserve">
Тип кронштейна: настінний, поворотно-похилий.
Призначення: для телевізорів. 
Сумісна діагональ телевізора: не менше 55"
Максимальне навантаження: не менше 35 кг. 
Регулювання нахилу: від -15° до +15°.
Регулювання повороту: до 180°. 
Відстань від стіни: 70–460 мм. 
Матеріал: метал.
Комплектація: монтажний набір та інструкція.
Гарантія на товар:
</t>
    </r>
  </si>
  <si>
    <r>
      <rPr>
        <b/>
        <sz val="13"/>
        <rFont val="Times New Roman"/>
        <family val="1"/>
        <charset val="204"/>
      </rPr>
      <t>Касета з ламінованою стрічкою для принтера етикеток. 
Сумісність з Позицією № 5.</t>
    </r>
    <r>
      <rPr>
        <sz val="13"/>
        <rFont val="Times New Roman"/>
        <family val="1"/>
        <charset val="204"/>
      </rPr>
      <t xml:space="preserve">
Змінна касета зі стрічкою для портативного принтера етикеток.
Тип стрічки: ламінована.
Колір друку: чорний.
Ширина стрічки: 12 мм.
Довжина стрічки: не менше 8 м.
Стійкість маркування до: стирання; впливу вологи; ультрафіолетового випромінювання; перепадів температур; побутових мийних засобів.
Гарантія на товар:</t>
    </r>
  </si>
  <si>
    <r>
      <rPr>
        <b/>
        <sz val="13"/>
        <rFont val="Times New Roman"/>
        <family val="1"/>
        <charset val="204"/>
      </rPr>
      <t>USB флеш-накопичувач Kingston / Transcend / SanDisk     або аналоги</t>
    </r>
    <r>
      <rPr>
        <sz val="13"/>
        <rFont val="Times New Roman"/>
        <family val="1"/>
        <charset val="204"/>
      </rPr>
      <t xml:space="preserve">
Обсяг пам'яті: не менше 64 GB.
Інтерфейс: USB 3.2 Gen 1 (сумісний з USB 3.0 та USB 2.0).
Швидкість читання: не менше 100 МБ/с.
Матеріал корпусу: пластик або комбінований.
Конструкція: із захисним ковпачком.
Сумісність: Windows, Linux, macOS.
Гарантія на товар:</t>
    </r>
  </si>
  <si>
    <r>
      <rPr>
        <b/>
        <sz val="13"/>
        <rFont val="Times New Roman"/>
        <family val="1"/>
        <charset val="204"/>
      </rPr>
      <t xml:space="preserve">
Відеопроектор</t>
    </r>
    <r>
      <rPr>
        <sz val="13"/>
        <rFont val="Times New Roman"/>
        <family val="1"/>
        <charset val="204"/>
      </rPr>
      <t xml:space="preserve">
Технологія проекції: 3LCD
Фізична роздільна здатність: не менше 1920 × 1080 (Full HD).
Яскравість: не менше 3 500 ANSI люмен.
Контрастність: не менше 16 000:1.
Співвідношення сторін: 16:9.
Розмір проекції: не менше 34" – 300".
Корекція трапецеїдальних спотворень:
- вертикальна не менше ±30°;
- горизонтальна не менше ±30°.
Масштабування (Zoom): не менше 1,2х.
Джерело світла: лампа UHE або еквівалент.
Ресурс лампи: не менше 6 000 годин у стандартному режимі;
не менше 12 000 годин в економічному режимі.
Інтерфейси: не менше 2 × HDMI; USB Type-A; USB Type-B; VGA.
Вбудований динамік: не менше 2 Вт.
Рівень шуму: не більше 37 дБ у стандартному режимі; не більше 28 дБ в економічному режимі.
Маса: не більше 3 кг.
Гарантія на товар: не менше 24 місяців.</t>
    </r>
  </si>
  <si>
    <r>
      <rPr>
        <b/>
        <sz val="13"/>
        <rFont val="Times New Roman"/>
        <family val="1"/>
        <charset val="204"/>
      </rPr>
      <t xml:space="preserve">
Телевізор Samsung QLED 4K Q70D         або аналог</t>
    </r>
    <r>
      <rPr>
        <sz val="13"/>
        <rFont val="Times New Roman"/>
        <family val="1"/>
        <charset val="204"/>
      </rPr>
      <t xml:space="preserve">
Тип: Smart TV
Технологія дисплея: QLED  / Quantum Dot
Діагональ екрану: 55"
Роздільна здатність: 3840 × 2160 (4K UHD
Частота оновлення: не менше 120 Гц
Процесор з функцією AI Upscaling до 4K
Платформа: Tizen
Підтримка HDR: HDR10+, HLG
Частота екрану (інтерпольована): 100 Гц
Бездротові можливості: 802.11ac
Bluetooth 5.2
Операційна система: Samsung Tizen Smart TV або еквівалент 
Бездротові інтерфейси: Wi‑Fi, Bluetooth
Провідні інтерфейси: не менше 4 × HDMI; не менше 2 × USB; 
Ethernet (RJ‑45)
Підтримка AirPlay, SmartThings, голосового керування 
Аудіосистема: не менше 20 Вт
Гарантія на товар:</t>
    </r>
  </si>
  <si>
    <r>
      <rPr>
        <b/>
        <sz val="13"/>
        <rFont val="Times New Roman"/>
        <family val="1"/>
        <charset val="204"/>
      </rPr>
      <t xml:space="preserve">
Знищувач документів Шредер Agent 2135.3 X       або аналог</t>
    </r>
    <r>
      <rPr>
        <sz val="13"/>
        <rFont val="Times New Roman"/>
        <family val="1"/>
        <charset val="204"/>
      </rPr>
      <t xml:space="preserve">
Тип резки: перекрестная (Cross-Cut)
Уровень секретности: не ниже P-3 по DIN 66399
Размер фрагментов: не более 5 × 38 мм
Количество уничтожаемых листов за один проход: не менее 18 листов 
(80 г/м²)
Ширина приемного слота: не менее 228 мм
Уничтожение: бумажных документов; пластиковых карт; CD/DVD дисков; документов со скобами и скрепками.
Объем корзины: не менее 35 л
Режим работы: - непрерывная работа не менее 20 минут; - время охлаждения не более 60 минут.
Функции: - автоматический старт/стоп; - автоматический реверс; - защита от перегрева; - автостоп при переполнении корзины; - блокировка работы при открытой дверце; - индикация переполнения корзины; - индикация перегрева и замятия бумаги.
Гарантія на товар: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</si>
</sst>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b/>
      <i/>
      <sz val="12"/>
      <color rgb="FFFF0000"/>
      <name val="Times New Roman"/>
      <family val="1"/>
      <charset val="204"/>
    </font>
    <font>
      <i/>
      <sz val="14"/>
      <color theme="1"/>
      <name val="Times New Roman"/>
      <family val="1"/>
      <charset val="204"/>
    </font>
    <font>
      <b/>
      <i/>
      <sz val="16"/>
      <color theme="1"/>
      <name val="Times New Roman"/>
      <family val="1"/>
      <charset val="204"/>
    </font>
    <font>
      <b/>
      <i/>
      <sz val="14"/>
      <color theme="1"/>
      <name val="Times New Roman"/>
      <family val="1"/>
      <charset val="204"/>
    </font>
    <font>
      <b/>
      <sz val="14"/>
      <color theme="1"/>
      <name val="Times New Roman"/>
      <family val="1"/>
      <charset val="204"/>
    </font>
    <font>
      <sz val="13"/>
      <color theme="1"/>
      <name val="Times New Roman"/>
      <family val="1"/>
      <charset val="204"/>
    </font>
    <font>
      <b/>
      <i/>
      <sz val="13"/>
      <color theme="1"/>
      <name val="Times New Roman"/>
      <family val="1"/>
      <charset val="204"/>
    </font>
    <font>
      <b/>
      <sz val="13"/>
      <color theme="1"/>
      <name val="Times New Roman"/>
      <family val="1"/>
      <charset val="204"/>
    </font>
    <font>
      <b/>
      <sz val="13"/>
      <name val="Times New Roman"/>
      <family val="1"/>
      <charset val="204"/>
    </font>
    <font>
      <sz val="13"/>
      <name val="Times New Roman"/>
      <family val="1"/>
      <charset val="204"/>
    </font>
    <font>
      <sz val="14"/>
      <color theme="1"/>
      <name val="Times New Roman"/>
      <family val="1"/>
      <charset val="204"/>
    </font>
    <font>
      <b/>
      <sz val="11"/>
      <name val="Times New Roman"/>
      <family val="1"/>
      <charset val="204"/>
    </font>
    <font>
      <b/>
      <sz val="12"/>
      <color rgb="FF000000"/>
      <name val="Times New Roman"/>
      <family val="1"/>
      <charset val="204"/>
    </font>
  </fonts>
  <fills count="7">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CC"/>
        <bgColor indexed="64"/>
      </patternFill>
    </fill>
  </fills>
  <borders count="5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6" fillId="0" borderId="7" xfId="0" applyFont="1" applyBorder="1" applyAlignment="1">
      <alignment vertical="center" wrapText="1"/>
    </xf>
    <xf numFmtId="0" fontId="6" fillId="0" borderId="20" xfId="0" applyFont="1" applyBorder="1" applyAlignment="1">
      <alignment horizontal="center" vertical="center" wrapText="1"/>
    </xf>
    <xf numFmtId="0" fontId="5" fillId="0" borderId="8" xfId="0" applyFont="1" applyBorder="1" applyAlignment="1">
      <alignment wrapText="1"/>
    </xf>
    <xf numFmtId="4" fontId="13" fillId="0" borderId="10" xfId="0" applyNumberFormat="1" applyFont="1" applyBorder="1" applyAlignment="1">
      <alignment horizontal="center" vertical="center" wrapText="1"/>
    </xf>
    <xf numFmtId="0" fontId="6" fillId="0" borderId="31" xfId="0"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33" xfId="0" applyFont="1" applyBorder="1" applyAlignment="1">
      <alignment horizontal="center" vertical="center"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17" fillId="3" borderId="23" xfId="0" applyFont="1" applyFill="1" applyBorder="1" applyAlignment="1">
      <alignment horizontal="center" vertical="center" wrapText="1"/>
    </xf>
    <xf numFmtId="0" fontId="3" fillId="0" borderId="0" xfId="0" applyFont="1"/>
    <xf numFmtId="0" fontId="3" fillId="0" borderId="2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17" fillId="0" borderId="19" xfId="0" applyFont="1" applyBorder="1" applyAlignment="1">
      <alignment horizontal="center" vertical="center" wrapText="1"/>
    </xf>
    <xf numFmtId="0" fontId="5" fillId="0" borderId="1" xfId="0" applyFont="1" applyBorder="1" applyAlignment="1">
      <alignment wrapText="1"/>
    </xf>
    <xf numFmtId="4" fontId="3" fillId="5" borderId="27" xfId="0" applyNumberFormat="1" applyFont="1" applyFill="1" applyBorder="1" applyAlignment="1">
      <alignment vertical="center" wrapText="1"/>
    </xf>
    <xf numFmtId="4" fontId="3" fillId="5" borderId="28" xfId="0" applyNumberFormat="1" applyFont="1" applyFill="1" applyBorder="1" applyAlignment="1">
      <alignment vertical="center" wrapText="1"/>
    </xf>
    <xf numFmtId="4" fontId="3" fillId="0" borderId="0" xfId="0" applyNumberFormat="1" applyFont="1" applyAlignment="1">
      <alignment vertical="center" wrapText="1"/>
    </xf>
    <xf numFmtId="0" fontId="4" fillId="0" borderId="43" xfId="0" applyFont="1" applyBorder="1" applyAlignment="1">
      <alignment horizontal="center" vertical="center" wrapText="1"/>
    </xf>
    <xf numFmtId="0" fontId="5" fillId="0" borderId="9" xfId="0" applyFont="1" applyBorder="1" applyAlignment="1">
      <alignment wrapText="1"/>
    </xf>
    <xf numFmtId="0" fontId="5" fillId="0" borderId="11" xfId="0" applyFont="1" applyBorder="1" applyAlignment="1">
      <alignment wrapText="1"/>
    </xf>
    <xf numFmtId="0" fontId="21" fillId="2" borderId="44" xfId="0" applyFont="1" applyFill="1" applyBorder="1" applyAlignment="1">
      <alignment horizontal="left" vertical="center" wrapText="1"/>
    </xf>
    <xf numFmtId="0" fontId="21" fillId="2" borderId="39" xfId="0" applyFont="1" applyFill="1" applyBorder="1" applyAlignment="1">
      <alignment horizontal="left" vertical="center" wrapText="1"/>
    </xf>
    <xf numFmtId="0" fontId="21" fillId="2" borderId="45" xfId="0" applyFont="1" applyFill="1" applyBorder="1" applyAlignment="1">
      <alignment horizontal="left" vertical="top" wrapText="1"/>
    </xf>
    <xf numFmtId="0" fontId="21" fillId="2" borderId="46" xfId="0" applyFont="1" applyFill="1" applyBorder="1" applyAlignment="1">
      <alignment horizontal="left" vertical="top" wrapText="1"/>
    </xf>
    <xf numFmtId="1" fontId="13" fillId="0" borderId="47" xfId="0" applyNumberFormat="1" applyFont="1" applyBorder="1" applyAlignment="1">
      <alignment horizontal="center" vertical="center" wrapText="1"/>
    </xf>
    <xf numFmtId="1" fontId="13" fillId="0" borderId="18" xfId="0" applyNumberFormat="1" applyFont="1" applyBorder="1" applyAlignment="1">
      <alignment horizontal="center" vertical="center" wrapText="1"/>
    </xf>
    <xf numFmtId="0" fontId="2" fillId="0" borderId="20" xfId="0" applyFont="1" applyBorder="1" applyAlignment="1">
      <alignment horizontal="center" vertical="center"/>
    </xf>
    <xf numFmtId="0" fontId="4" fillId="0" borderId="30" xfId="0" applyFont="1" applyBorder="1" applyAlignment="1">
      <alignment horizontal="center" vertical="center" wrapText="1"/>
    </xf>
    <xf numFmtId="0" fontId="5" fillId="0" borderId="7" xfId="0" applyFont="1" applyBorder="1" applyAlignment="1">
      <alignment wrapText="1"/>
    </xf>
    <xf numFmtId="0" fontId="5" fillId="0" borderId="5" xfId="0" applyFont="1" applyBorder="1" applyAlignment="1">
      <alignment wrapText="1"/>
    </xf>
    <xf numFmtId="0" fontId="2" fillId="0" borderId="49" xfId="0" applyFont="1" applyBorder="1" applyAlignment="1">
      <alignment horizontal="center" vertical="center"/>
    </xf>
    <xf numFmtId="4" fontId="13" fillId="0" borderId="6" xfId="0" applyNumberFormat="1" applyFont="1" applyBorder="1" applyAlignment="1">
      <alignment horizontal="center" vertical="center" wrapText="1"/>
    </xf>
    <xf numFmtId="4" fontId="13" fillId="0" borderId="5" xfId="0" applyNumberFormat="1" applyFont="1" applyBorder="1" applyAlignment="1">
      <alignment horizontal="center" vertical="center" wrapText="1"/>
    </xf>
    <xf numFmtId="1" fontId="13" fillId="0" borderId="32" xfId="0" applyNumberFormat="1" applyFont="1" applyBorder="1" applyAlignment="1">
      <alignment horizontal="center" vertical="center" wrapText="1"/>
    </xf>
    <xf numFmtId="0" fontId="2" fillId="0" borderId="32" xfId="0" applyFont="1" applyBorder="1" applyAlignment="1">
      <alignment horizontal="center" vertical="center"/>
    </xf>
    <xf numFmtId="0" fontId="21" fillId="2" borderId="50" xfId="0" applyFont="1" applyFill="1" applyBorder="1" applyAlignment="1">
      <alignment horizontal="left" vertical="center" wrapText="1"/>
    </xf>
    <xf numFmtId="0" fontId="5" fillId="0" borderId="32" xfId="0" applyFont="1" applyBorder="1" applyAlignment="1">
      <alignment wrapText="1"/>
    </xf>
    <xf numFmtId="4" fontId="13" fillId="0" borderId="3" xfId="0" applyNumberFormat="1" applyFont="1" applyBorder="1" applyAlignment="1">
      <alignment horizontal="center" vertical="center" wrapText="1"/>
    </xf>
    <xf numFmtId="0" fontId="25" fillId="0" borderId="48" xfId="0" applyFont="1" applyBorder="1" applyAlignment="1">
      <alignment vertical="top" wrapText="1"/>
    </xf>
    <xf numFmtId="0" fontId="25" fillId="0" borderId="36" xfId="0" applyFont="1" applyBorder="1" applyAlignment="1">
      <alignment vertical="top" wrapText="1"/>
    </xf>
    <xf numFmtId="0" fontId="25" fillId="2" borderId="45" xfId="0" applyFont="1" applyFill="1" applyBorder="1" applyAlignment="1">
      <alignment horizontal="left" vertical="top" wrapText="1"/>
    </xf>
    <xf numFmtId="1" fontId="13" fillId="0" borderId="52" xfId="0" applyNumberFormat="1" applyFont="1" applyBorder="1" applyAlignment="1">
      <alignment horizontal="center" vertical="center" wrapText="1"/>
    </xf>
    <xf numFmtId="0" fontId="2" fillId="0" borderId="52" xfId="0" applyFont="1" applyBorder="1" applyAlignment="1">
      <alignment horizontal="center" vertical="center"/>
    </xf>
    <xf numFmtId="0" fontId="28" fillId="0" borderId="0" xfId="0" applyFont="1" applyAlignment="1">
      <alignment vertical="center"/>
    </xf>
    <xf numFmtId="0" fontId="15" fillId="0" borderId="0" xfId="0" applyFont="1" applyAlignment="1">
      <alignment horizontal="left" vertical="center"/>
    </xf>
    <xf numFmtId="4" fontId="13" fillId="0" borderId="1" xfId="0" applyNumberFormat="1" applyFont="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left" vertical="center"/>
    </xf>
    <xf numFmtId="0" fontId="6" fillId="0" borderId="29" xfId="0" applyFont="1" applyBorder="1" applyAlignment="1">
      <alignment horizontal="left" vertical="center"/>
    </xf>
    <xf numFmtId="0" fontId="27" fillId="0" borderId="0" xfId="0" applyFont="1" applyAlignment="1">
      <alignment horizontal="left"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left" vertical="center"/>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3" fillId="0" borderId="11" xfId="0" applyFont="1" applyBorder="1" applyAlignment="1">
      <alignment horizontal="left"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34" xfId="0" applyNumberFormat="1" applyFont="1" applyBorder="1" applyAlignment="1">
      <alignment horizontal="center" vertical="center" wrapText="1"/>
    </xf>
    <xf numFmtId="4" fontId="3" fillId="0" borderId="35" xfId="0" applyNumberFormat="1" applyFont="1" applyBorder="1" applyAlignment="1">
      <alignment horizontal="center" vertical="center" wrapText="1"/>
    </xf>
    <xf numFmtId="4" fontId="3" fillId="0" borderId="36" xfId="0" applyNumberFormat="1" applyFont="1" applyBorder="1" applyAlignment="1">
      <alignment horizontal="center" vertical="center" wrapText="1"/>
    </xf>
    <xf numFmtId="4" fontId="3" fillId="0" borderId="37" xfId="0" applyNumberFormat="1" applyFont="1" applyBorder="1" applyAlignment="1">
      <alignment horizontal="center" vertical="center" wrapText="1"/>
    </xf>
    <xf numFmtId="0" fontId="1" fillId="0" borderId="0" xfId="0" applyFont="1" applyAlignment="1">
      <alignment horizontal="right"/>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13" fillId="3" borderId="24" xfId="0" applyNumberFormat="1" applyFont="1" applyFill="1" applyBorder="1" applyAlignment="1">
      <alignment horizontal="center" vertical="center" wrapText="1"/>
    </xf>
    <xf numFmtId="4" fontId="13" fillId="3" borderId="40" xfId="0" applyNumberFormat="1" applyFont="1" applyFill="1" applyBorder="1" applyAlignment="1">
      <alignment horizontal="center" vertical="center" wrapText="1"/>
    </xf>
    <xf numFmtId="0" fontId="14" fillId="0" borderId="0" xfId="0" applyFont="1" applyAlignment="1">
      <alignment horizontal="center"/>
    </xf>
    <xf numFmtId="0" fontId="3" fillId="3" borderId="24" xfId="0" applyFont="1" applyFill="1" applyBorder="1" applyAlignment="1">
      <alignment horizontal="right" vertical="center"/>
    </xf>
    <xf numFmtId="0" fontId="3" fillId="3" borderId="25" xfId="0" applyFont="1" applyFill="1" applyBorder="1" applyAlignment="1">
      <alignment horizontal="right" vertical="center"/>
    </xf>
    <xf numFmtId="0" fontId="18" fillId="4" borderId="24" xfId="0" applyFont="1" applyFill="1" applyBorder="1" applyAlignment="1">
      <alignment horizontal="center" vertical="center" wrapText="1"/>
    </xf>
    <xf numFmtId="0" fontId="18" fillId="4" borderId="25" xfId="0" applyFont="1" applyFill="1" applyBorder="1" applyAlignment="1">
      <alignment horizontal="center" vertical="center" wrapText="1"/>
    </xf>
    <xf numFmtId="0" fontId="18" fillId="4" borderId="40"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6" borderId="40" xfId="0" applyFont="1" applyFill="1" applyBorder="1" applyAlignment="1">
      <alignment horizontal="center" vertical="center" wrapText="1"/>
    </xf>
    <xf numFmtId="0" fontId="3" fillId="4" borderId="24" xfId="0" applyFont="1" applyFill="1" applyBorder="1" applyAlignment="1">
      <alignment horizontal="right" vertical="center"/>
    </xf>
    <xf numFmtId="0" fontId="3" fillId="4" borderId="25" xfId="0" applyFont="1" applyFill="1" applyBorder="1" applyAlignment="1">
      <alignment horizontal="right" vertical="center"/>
    </xf>
    <xf numFmtId="0" fontId="3" fillId="4" borderId="40" xfId="0" applyFont="1" applyFill="1" applyBorder="1" applyAlignment="1">
      <alignment horizontal="right" vertical="center"/>
    </xf>
    <xf numFmtId="0" fontId="6" fillId="0" borderId="32" xfId="0" applyFont="1" applyBorder="1" applyAlignment="1">
      <alignment horizontal="center" vertical="center" wrapText="1"/>
    </xf>
    <xf numFmtId="0" fontId="6" fillId="0" borderId="32" xfId="0" applyFont="1" applyBorder="1" applyAlignment="1">
      <alignment horizontal="center" vertical="top" wrapText="1"/>
    </xf>
    <xf numFmtId="4" fontId="3" fillId="4" borderId="25" xfId="0" applyNumberFormat="1" applyFont="1" applyFill="1" applyBorder="1" applyAlignment="1">
      <alignment horizontal="center" vertical="center" wrapText="1"/>
    </xf>
    <xf numFmtId="4" fontId="3" fillId="4" borderId="40" xfId="0" applyNumberFormat="1" applyFont="1" applyFill="1" applyBorder="1" applyAlignment="1">
      <alignment horizontal="center" vertical="center" wrapText="1"/>
    </xf>
    <xf numFmtId="4" fontId="3" fillId="6" borderId="9" xfId="0" applyNumberFormat="1" applyFont="1" applyFill="1" applyBorder="1" applyAlignment="1">
      <alignment horizontal="center" vertical="center" wrapText="1"/>
    </xf>
    <xf numFmtId="4" fontId="3" fillId="6" borderId="10" xfId="0" applyNumberFormat="1" applyFont="1" applyFill="1" applyBorder="1" applyAlignment="1">
      <alignment horizontal="center" vertical="center" wrapText="1"/>
    </xf>
    <xf numFmtId="0" fontId="20" fillId="0" borderId="7" xfId="0" applyFont="1" applyBorder="1" applyAlignment="1">
      <alignment horizontal="left"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8" fillId="0" borderId="0" xfId="0" applyFont="1" applyAlignment="1">
      <alignment horizontal="left" vertical="center"/>
    </xf>
    <xf numFmtId="0" fontId="20" fillId="0" borderId="32" xfId="0" applyFont="1" applyBorder="1" applyAlignment="1">
      <alignment horizontal="left" vertical="center" wrapText="1"/>
    </xf>
    <xf numFmtId="0" fontId="20" fillId="0" borderId="8" xfId="0" applyFont="1" applyBorder="1" applyAlignment="1">
      <alignment horizontal="left" vertical="center" wrapText="1"/>
    </xf>
    <xf numFmtId="0" fontId="26" fillId="0" borderId="53" xfId="0" applyFont="1" applyBorder="1" applyAlignment="1">
      <alignment horizontal="left" vertical="center" wrapText="1"/>
    </xf>
    <xf numFmtId="0" fontId="26" fillId="0" borderId="27" xfId="0" applyFont="1" applyBorder="1" applyAlignment="1">
      <alignment horizontal="left" vertical="center" wrapText="1"/>
    </xf>
    <xf numFmtId="0" fontId="26" fillId="0" borderId="28" xfId="0" applyFont="1" applyBorder="1" applyAlignment="1">
      <alignment horizontal="left" vertical="center" wrapText="1"/>
    </xf>
    <xf numFmtId="0" fontId="3" fillId="6" borderId="24" xfId="0" applyFont="1" applyFill="1" applyBorder="1" applyAlignment="1">
      <alignment horizontal="right" vertical="center"/>
    </xf>
    <xf numFmtId="0" fontId="3" fillId="6" borderId="25" xfId="0" applyFont="1" applyFill="1" applyBorder="1" applyAlignment="1">
      <alignment horizontal="right" vertical="center"/>
    </xf>
    <xf numFmtId="0" fontId="3" fillId="6" borderId="34" xfId="0" applyFont="1" applyFill="1" applyBorder="1" applyAlignment="1">
      <alignment horizontal="right" vertical="center"/>
    </xf>
    <xf numFmtId="0" fontId="3" fillId="6" borderId="51" xfId="0" applyFont="1" applyFill="1" applyBorder="1" applyAlignment="1">
      <alignment horizontal="right" vertical="center"/>
    </xf>
    <xf numFmtId="4" fontId="13" fillId="6" borderId="24" xfId="0" applyNumberFormat="1" applyFont="1" applyFill="1" applyBorder="1" applyAlignment="1">
      <alignment horizontal="center" vertical="center" wrapText="1"/>
    </xf>
    <xf numFmtId="4" fontId="13" fillId="6" borderId="40" xfId="0" applyNumberFormat="1"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3" fillId="5" borderId="24" xfId="0" applyFont="1" applyFill="1" applyBorder="1" applyAlignment="1">
      <alignment horizontal="right" vertical="center"/>
    </xf>
    <xf numFmtId="0" fontId="3" fillId="5" borderId="25" xfId="0" applyFont="1" applyFill="1" applyBorder="1" applyAlignment="1">
      <alignment horizontal="right" vertical="center"/>
    </xf>
    <xf numFmtId="0" fontId="3" fillId="5" borderId="40" xfId="0" applyFont="1" applyFill="1" applyBorder="1" applyAlignment="1">
      <alignment horizontal="right" vertical="center"/>
    </xf>
    <xf numFmtId="4" fontId="13" fillId="5" borderId="25" xfId="0" applyNumberFormat="1" applyFont="1" applyFill="1" applyBorder="1" applyAlignment="1">
      <alignment horizontal="center" vertical="center" wrapText="1"/>
    </xf>
    <xf numFmtId="4" fontId="13" fillId="5" borderId="26" xfId="0" applyNumberFormat="1" applyFont="1" applyFill="1" applyBorder="1" applyAlignment="1">
      <alignment horizontal="center" vertical="center" wrapText="1"/>
    </xf>
    <xf numFmtId="4" fontId="13" fillId="4" borderId="24" xfId="0" applyNumberFormat="1" applyFont="1" applyFill="1" applyBorder="1" applyAlignment="1">
      <alignment horizontal="center" vertical="center" wrapText="1"/>
    </xf>
    <xf numFmtId="4" fontId="13" fillId="4" borderId="40" xfId="0" applyNumberFormat="1" applyFont="1" applyFill="1" applyBorder="1" applyAlignment="1">
      <alignment horizontal="center" vertical="center" wrapText="1"/>
    </xf>
    <xf numFmtId="0" fontId="13" fillId="0" borderId="29" xfId="0" applyFont="1" applyBorder="1" applyAlignment="1">
      <alignment horizontal="left" vertical="center"/>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3174682</xdr:colOff>
      <xdr:row>14</xdr:row>
      <xdr:rowOff>1163002</xdr:rowOff>
    </xdr:from>
    <xdr:to>
      <xdr:col>1</xdr:col>
      <xdr:colOff>5333999</xdr:colOff>
      <xdr:row>14</xdr:row>
      <xdr:rowOff>2075974</xdr:rowOff>
    </xdr:to>
    <xdr:pic>
      <xdr:nvPicPr>
        <xdr:cNvPr id="2" name="Picture 9">
          <a:extLst>
            <a:ext uri="{FF2B5EF4-FFF2-40B4-BE49-F238E27FC236}">
              <a16:creationId xmlns:a16="http://schemas.microsoft.com/office/drawing/2014/main" id="{BC99099B-8750-4E10-B2F6-0B98CA6D82D8}"/>
            </a:ext>
          </a:extLst>
        </xdr:cNvPr>
        <xdr:cNvPicPr>
          <a:picLocks noChangeAspect="1"/>
        </xdr:cNvPicPr>
      </xdr:nvPicPr>
      <xdr:blipFill>
        <a:blip xmlns:r="http://schemas.openxmlformats.org/officeDocument/2006/relationships" r:embed="rId1"/>
        <a:stretch>
          <a:fillRect/>
        </a:stretch>
      </xdr:blipFill>
      <xdr:spPr>
        <a:xfrm>
          <a:off x="3531870" y="5735002"/>
          <a:ext cx="2159317" cy="916782"/>
        </a:xfrm>
        <a:prstGeom prst="rect">
          <a:avLst/>
        </a:prstGeom>
      </xdr:spPr>
    </xdr:pic>
    <xdr:clientData/>
  </xdr:twoCellAnchor>
  <xdr:twoCellAnchor editAs="oneCell">
    <xdr:from>
      <xdr:col>1</xdr:col>
      <xdr:colOff>3388995</xdr:colOff>
      <xdr:row>15</xdr:row>
      <xdr:rowOff>878681</xdr:rowOff>
    </xdr:from>
    <xdr:to>
      <xdr:col>1</xdr:col>
      <xdr:colOff>5317807</xdr:colOff>
      <xdr:row>15</xdr:row>
      <xdr:rowOff>2155507</xdr:rowOff>
    </xdr:to>
    <xdr:pic>
      <xdr:nvPicPr>
        <xdr:cNvPr id="3" name="Picture 3">
          <a:extLst>
            <a:ext uri="{FF2B5EF4-FFF2-40B4-BE49-F238E27FC236}">
              <a16:creationId xmlns:a16="http://schemas.microsoft.com/office/drawing/2014/main" id="{7DCE9607-8613-4261-BFC3-DFF593AD36C8}"/>
            </a:ext>
          </a:extLst>
        </xdr:cNvPr>
        <xdr:cNvPicPr>
          <a:picLocks noChangeAspect="1"/>
        </xdr:cNvPicPr>
      </xdr:nvPicPr>
      <xdr:blipFill>
        <a:blip xmlns:r="http://schemas.openxmlformats.org/officeDocument/2006/relationships" r:embed="rId2"/>
        <a:stretch>
          <a:fillRect/>
        </a:stretch>
      </xdr:blipFill>
      <xdr:spPr>
        <a:xfrm>
          <a:off x="3746183" y="10046494"/>
          <a:ext cx="1925002" cy="1288256"/>
        </a:xfrm>
        <a:prstGeom prst="rect">
          <a:avLst/>
        </a:prstGeom>
      </xdr:spPr>
    </xdr:pic>
    <xdr:clientData/>
  </xdr:twoCellAnchor>
  <xdr:twoCellAnchor editAs="oneCell">
    <xdr:from>
      <xdr:col>1</xdr:col>
      <xdr:colOff>3449001</xdr:colOff>
      <xdr:row>16</xdr:row>
      <xdr:rowOff>1042060</xdr:rowOff>
    </xdr:from>
    <xdr:to>
      <xdr:col>1</xdr:col>
      <xdr:colOff>4587366</xdr:colOff>
      <xdr:row>16</xdr:row>
      <xdr:rowOff>2039677</xdr:rowOff>
    </xdr:to>
    <xdr:pic>
      <xdr:nvPicPr>
        <xdr:cNvPr id="4" name="Picture 4">
          <a:extLst>
            <a:ext uri="{FF2B5EF4-FFF2-40B4-BE49-F238E27FC236}">
              <a16:creationId xmlns:a16="http://schemas.microsoft.com/office/drawing/2014/main" id="{3680958A-62BD-4B75-A06D-E7805C28849E}"/>
            </a:ext>
          </a:extLst>
        </xdr:cNvPr>
        <xdr:cNvPicPr>
          <a:picLocks noChangeAspect="1"/>
        </xdr:cNvPicPr>
      </xdr:nvPicPr>
      <xdr:blipFill>
        <a:blip xmlns:r="http://schemas.openxmlformats.org/officeDocument/2006/relationships" r:embed="rId3"/>
        <a:stretch>
          <a:fillRect/>
        </a:stretch>
      </xdr:blipFill>
      <xdr:spPr>
        <a:xfrm>
          <a:off x="3806189" y="14317529"/>
          <a:ext cx="1145985" cy="989997"/>
        </a:xfrm>
        <a:prstGeom prst="rect">
          <a:avLst/>
        </a:prstGeom>
      </xdr:spPr>
    </xdr:pic>
    <xdr:clientData/>
  </xdr:twoCellAnchor>
  <xdr:twoCellAnchor editAs="oneCell">
    <xdr:from>
      <xdr:col>1</xdr:col>
      <xdr:colOff>3440906</xdr:colOff>
      <xdr:row>17</xdr:row>
      <xdr:rowOff>3676227</xdr:rowOff>
    </xdr:from>
    <xdr:to>
      <xdr:col>1</xdr:col>
      <xdr:colOff>4555842</xdr:colOff>
      <xdr:row>17</xdr:row>
      <xdr:rowOff>4899430</xdr:rowOff>
    </xdr:to>
    <xdr:pic>
      <xdr:nvPicPr>
        <xdr:cNvPr id="5" name="Picture 2">
          <a:extLst>
            <a:ext uri="{FF2B5EF4-FFF2-40B4-BE49-F238E27FC236}">
              <a16:creationId xmlns:a16="http://schemas.microsoft.com/office/drawing/2014/main" id="{17493A69-106D-4E06-85F9-0B82CE87D13A}"/>
            </a:ext>
          </a:extLst>
        </xdr:cNvPr>
        <xdr:cNvPicPr>
          <a:picLocks noChangeAspect="1"/>
        </xdr:cNvPicPr>
      </xdr:nvPicPr>
      <xdr:blipFill>
        <a:blip xmlns:r="http://schemas.openxmlformats.org/officeDocument/2006/relationships" r:embed="rId4"/>
        <a:stretch>
          <a:fillRect/>
        </a:stretch>
      </xdr:blipFill>
      <xdr:spPr>
        <a:xfrm>
          <a:off x="3798094" y="20166383"/>
          <a:ext cx="1114936" cy="1223203"/>
        </a:xfrm>
        <a:prstGeom prst="rect">
          <a:avLst/>
        </a:prstGeom>
      </xdr:spPr>
    </xdr:pic>
    <xdr:clientData/>
  </xdr:twoCellAnchor>
  <xdr:twoCellAnchor editAs="oneCell">
    <xdr:from>
      <xdr:col>1</xdr:col>
      <xdr:colOff>4296795</xdr:colOff>
      <xdr:row>18</xdr:row>
      <xdr:rowOff>277653</xdr:rowOff>
    </xdr:from>
    <xdr:to>
      <xdr:col>1</xdr:col>
      <xdr:colOff>5276964</xdr:colOff>
      <xdr:row>18</xdr:row>
      <xdr:rowOff>1768968</xdr:rowOff>
    </xdr:to>
    <xdr:pic>
      <xdr:nvPicPr>
        <xdr:cNvPr id="6" name="Picture 6">
          <a:extLst>
            <a:ext uri="{FF2B5EF4-FFF2-40B4-BE49-F238E27FC236}">
              <a16:creationId xmlns:a16="http://schemas.microsoft.com/office/drawing/2014/main" id="{B8300E5B-FC86-4CA3-A4B5-0C50540BBBF0}"/>
            </a:ext>
          </a:extLst>
        </xdr:cNvPr>
        <xdr:cNvPicPr>
          <a:picLocks noChangeAspect="1"/>
        </xdr:cNvPicPr>
      </xdr:nvPicPr>
      <xdr:blipFill>
        <a:blip xmlns:r="http://schemas.openxmlformats.org/officeDocument/2006/relationships" r:embed="rId5"/>
        <a:stretch>
          <a:fillRect/>
        </a:stretch>
      </xdr:blipFill>
      <xdr:spPr>
        <a:xfrm>
          <a:off x="4653983" y="20649247"/>
          <a:ext cx="970644" cy="1495125"/>
        </a:xfrm>
        <a:prstGeom prst="rect">
          <a:avLst/>
        </a:prstGeom>
      </xdr:spPr>
    </xdr:pic>
    <xdr:clientData/>
  </xdr:twoCellAnchor>
  <xdr:twoCellAnchor editAs="oneCell">
    <xdr:from>
      <xdr:col>1</xdr:col>
      <xdr:colOff>4536281</xdr:colOff>
      <xdr:row>20</xdr:row>
      <xdr:rowOff>511969</xdr:rowOff>
    </xdr:from>
    <xdr:to>
      <xdr:col>1</xdr:col>
      <xdr:colOff>5024437</xdr:colOff>
      <xdr:row>20</xdr:row>
      <xdr:rowOff>1849278</xdr:rowOff>
    </xdr:to>
    <xdr:pic>
      <xdr:nvPicPr>
        <xdr:cNvPr id="7" name="Picture 8">
          <a:extLst>
            <a:ext uri="{FF2B5EF4-FFF2-40B4-BE49-F238E27FC236}">
              <a16:creationId xmlns:a16="http://schemas.microsoft.com/office/drawing/2014/main" id="{6CC21F12-D4F5-4437-9A4C-9F544DC2490F}"/>
            </a:ext>
          </a:extLst>
        </xdr:cNvPr>
        <xdr:cNvPicPr>
          <a:picLocks noChangeAspect="1"/>
        </xdr:cNvPicPr>
      </xdr:nvPicPr>
      <xdr:blipFill>
        <a:blip xmlns:r="http://schemas.openxmlformats.org/officeDocument/2006/relationships" r:embed="rId6"/>
        <a:stretch>
          <a:fillRect/>
        </a:stretch>
      </xdr:blipFill>
      <xdr:spPr>
        <a:xfrm rot="5400000">
          <a:off x="4468892" y="28630484"/>
          <a:ext cx="1337309" cy="488156"/>
        </a:xfrm>
        <a:prstGeom prst="rect">
          <a:avLst/>
        </a:prstGeom>
      </xdr:spPr>
    </xdr:pic>
    <xdr:clientData/>
  </xdr:twoCellAnchor>
  <xdr:twoCellAnchor editAs="oneCell">
    <xdr:from>
      <xdr:col>1</xdr:col>
      <xdr:colOff>4314825</xdr:colOff>
      <xdr:row>21</xdr:row>
      <xdr:rowOff>712383</xdr:rowOff>
    </xdr:from>
    <xdr:to>
      <xdr:col>1</xdr:col>
      <xdr:colOff>5373528</xdr:colOff>
      <xdr:row>21</xdr:row>
      <xdr:rowOff>1430264</xdr:rowOff>
    </xdr:to>
    <xdr:pic>
      <xdr:nvPicPr>
        <xdr:cNvPr id="8" name="Picture 1">
          <a:extLst>
            <a:ext uri="{FF2B5EF4-FFF2-40B4-BE49-F238E27FC236}">
              <a16:creationId xmlns:a16="http://schemas.microsoft.com/office/drawing/2014/main" id="{2813A1CC-E912-418E-ABDF-9C2BBEAF4FFB}"/>
            </a:ext>
          </a:extLst>
        </xdr:cNvPr>
        <xdr:cNvPicPr>
          <a:picLocks noChangeAspect="1"/>
        </xdr:cNvPicPr>
      </xdr:nvPicPr>
      <xdr:blipFill>
        <a:blip xmlns:r="http://schemas.openxmlformats.org/officeDocument/2006/relationships" r:embed="rId7"/>
        <a:stretch>
          <a:fillRect/>
        </a:stretch>
      </xdr:blipFill>
      <xdr:spPr>
        <a:xfrm>
          <a:off x="4676775" y="30506583"/>
          <a:ext cx="1058703" cy="717881"/>
        </a:xfrm>
        <a:prstGeom prst="rect">
          <a:avLst/>
        </a:prstGeom>
      </xdr:spPr>
    </xdr:pic>
    <xdr:clientData/>
  </xdr:twoCellAnchor>
  <xdr:twoCellAnchor editAs="oneCell">
    <xdr:from>
      <xdr:col>1</xdr:col>
      <xdr:colOff>1598771</xdr:colOff>
      <xdr:row>22</xdr:row>
      <xdr:rowOff>2368867</xdr:rowOff>
    </xdr:from>
    <xdr:to>
      <xdr:col>1</xdr:col>
      <xdr:colOff>2175273</xdr:colOff>
      <xdr:row>22</xdr:row>
      <xdr:rowOff>3548457</xdr:rowOff>
    </xdr:to>
    <xdr:pic>
      <xdr:nvPicPr>
        <xdr:cNvPr id="9" name="Picture 7">
          <a:extLst>
            <a:ext uri="{FF2B5EF4-FFF2-40B4-BE49-F238E27FC236}">
              <a16:creationId xmlns:a16="http://schemas.microsoft.com/office/drawing/2014/main" id="{A07552FA-4324-4A98-8E91-010210947896}"/>
            </a:ext>
          </a:extLst>
        </xdr:cNvPr>
        <xdr:cNvPicPr>
          <a:picLocks noChangeAspect="1"/>
        </xdr:cNvPicPr>
      </xdr:nvPicPr>
      <xdr:blipFill>
        <a:blip xmlns:r="http://schemas.openxmlformats.org/officeDocument/2006/relationships" r:embed="rId8"/>
        <a:stretch>
          <a:fillRect/>
        </a:stretch>
      </xdr:blipFill>
      <xdr:spPr>
        <a:xfrm>
          <a:off x="1955959" y="35658742"/>
          <a:ext cx="576502" cy="11795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86"/>
  <sheetViews>
    <sheetView showGridLines="0" tabSelected="1" zoomScale="80" zoomScaleNormal="80" zoomScaleSheetLayoutView="80" workbookViewId="0">
      <selection activeCell="C19" sqref="C19"/>
    </sheetView>
  </sheetViews>
  <sheetFormatPr defaultColWidth="9.109375" defaultRowHeight="21" x14ac:dyDescent="0.4"/>
  <cols>
    <col min="1" max="1" width="5.33203125" style="2" customWidth="1"/>
    <col min="2" max="2" width="80.21875" style="1" customWidth="1"/>
    <col min="3" max="3" width="64.33203125" style="1" customWidth="1"/>
    <col min="4" max="4" width="30.33203125" style="1" customWidth="1"/>
    <col min="5" max="5" width="12.109375" style="1" customWidth="1"/>
    <col min="6" max="6" width="13.109375" style="1" customWidth="1"/>
    <col min="7" max="7" width="17.33203125" style="5" customWidth="1"/>
    <col min="8" max="8" width="18.44140625" style="5" customWidth="1"/>
    <col min="9" max="9" width="22.6640625" style="1" customWidth="1"/>
    <col min="10" max="10" width="25.33203125" style="1" customWidth="1"/>
    <col min="11" max="11" width="0.6640625" style="1" customWidth="1"/>
    <col min="12" max="16384" width="9.109375" style="1"/>
  </cols>
  <sheetData>
    <row r="1" spans="1:11" x14ac:dyDescent="0.4">
      <c r="I1" s="100" t="s">
        <v>34</v>
      </c>
      <c r="J1" s="100"/>
    </row>
    <row r="2" spans="1:11" ht="17.399999999999999" customHeight="1" x14ac:dyDescent="0.4">
      <c r="B2" s="112" t="s">
        <v>0</v>
      </c>
      <c r="C2" s="112"/>
      <c r="D2" s="112"/>
      <c r="E2" s="112"/>
      <c r="F2" s="112"/>
      <c r="G2" s="112"/>
      <c r="H2" s="112"/>
      <c r="I2" s="112"/>
      <c r="J2" s="112"/>
    </row>
    <row r="3" spans="1:11" ht="6" customHeight="1" x14ac:dyDescent="0.4"/>
    <row r="4" spans="1:11" ht="21.6" customHeight="1" x14ac:dyDescent="0.4">
      <c r="A4" s="130" t="s">
        <v>48</v>
      </c>
      <c r="B4" s="130"/>
      <c r="C4" s="130"/>
      <c r="D4" s="130"/>
      <c r="E4" s="130"/>
      <c r="F4" s="130"/>
      <c r="G4" s="130"/>
      <c r="H4" s="130"/>
      <c r="I4" s="130"/>
      <c r="J4" s="14"/>
    </row>
    <row r="5" spans="1:11" ht="26.4" customHeight="1" x14ac:dyDescent="0.4">
      <c r="A5" s="74" t="s">
        <v>1</v>
      </c>
      <c r="B5" s="75"/>
      <c r="C5" s="76"/>
      <c r="D5" s="125" t="s">
        <v>2</v>
      </c>
      <c r="E5" s="125"/>
      <c r="F5" s="125"/>
      <c r="G5" s="125"/>
      <c r="H5" s="125"/>
      <c r="I5" s="125"/>
      <c r="J5" s="125"/>
      <c r="K5" s="25"/>
    </row>
    <row r="6" spans="1:11" ht="27.6" customHeight="1" x14ac:dyDescent="0.4">
      <c r="A6" s="77"/>
      <c r="B6" s="78"/>
      <c r="C6" s="79"/>
      <c r="D6" s="125" t="s">
        <v>3</v>
      </c>
      <c r="E6" s="125"/>
      <c r="F6" s="125"/>
      <c r="G6" s="125"/>
      <c r="H6" s="125"/>
      <c r="I6" s="125"/>
      <c r="J6" s="125"/>
      <c r="K6" s="25"/>
    </row>
    <row r="7" spans="1:11" ht="29.4" customHeight="1" x14ac:dyDescent="0.4">
      <c r="A7" s="80"/>
      <c r="B7" s="81"/>
      <c r="C7" s="82"/>
      <c r="D7" s="125" t="s">
        <v>4</v>
      </c>
      <c r="E7" s="125"/>
      <c r="F7" s="125"/>
      <c r="G7" s="125"/>
      <c r="H7" s="125"/>
      <c r="I7" s="125"/>
      <c r="J7" s="125"/>
      <c r="K7" s="25"/>
    </row>
    <row r="8" spans="1:11" ht="37.799999999999997" customHeight="1" thickBot="1" x14ac:dyDescent="0.45">
      <c r="A8" s="83" t="s">
        <v>5</v>
      </c>
      <c r="B8" s="84"/>
      <c r="C8" s="85"/>
      <c r="D8" s="124" t="s">
        <v>21</v>
      </c>
      <c r="E8" s="124"/>
      <c r="F8" s="124"/>
      <c r="G8" s="124"/>
      <c r="H8" s="124"/>
      <c r="I8" s="124"/>
      <c r="J8" s="124"/>
      <c r="K8" s="26"/>
    </row>
    <row r="9" spans="1:11" ht="101.4" hidden="1" customHeight="1" thickBot="1" x14ac:dyDescent="0.45">
      <c r="A9" s="86"/>
      <c r="B9" s="86"/>
      <c r="C9" s="86"/>
      <c r="D9" s="86"/>
      <c r="E9" s="86"/>
      <c r="F9" s="86"/>
      <c r="G9" s="86"/>
      <c r="H9" s="86"/>
      <c r="I9" s="86"/>
      <c r="J9" s="86"/>
    </row>
    <row r="10" spans="1:11" ht="20.25" customHeight="1" x14ac:dyDescent="0.4">
      <c r="A10" s="101" t="s">
        <v>6</v>
      </c>
      <c r="B10" s="104" t="s">
        <v>7</v>
      </c>
      <c r="C10" s="105"/>
      <c r="D10" s="30"/>
      <c r="E10" s="90" t="s">
        <v>8</v>
      </c>
      <c r="F10" s="91"/>
      <c r="G10" s="94" t="s">
        <v>9</v>
      </c>
      <c r="H10" s="97" t="s">
        <v>10</v>
      </c>
      <c r="I10" s="87" t="s">
        <v>11</v>
      </c>
      <c r="J10" s="87" t="s">
        <v>33</v>
      </c>
    </row>
    <row r="11" spans="1:11" x14ac:dyDescent="0.4">
      <c r="A11" s="102"/>
      <c r="B11" s="106"/>
      <c r="C11" s="107"/>
      <c r="D11" s="32"/>
      <c r="E11" s="92"/>
      <c r="F11" s="93"/>
      <c r="G11" s="95"/>
      <c r="H11" s="98"/>
      <c r="I11" s="88"/>
      <c r="J11" s="88"/>
    </row>
    <row r="12" spans="1:11" s="3" customFormat="1" ht="38.4" customHeight="1" x14ac:dyDescent="0.4">
      <c r="A12" s="102"/>
      <c r="B12" s="108"/>
      <c r="C12" s="109"/>
      <c r="D12" s="31"/>
      <c r="E12" s="92"/>
      <c r="F12" s="93"/>
      <c r="G12" s="95"/>
      <c r="H12" s="98"/>
      <c r="I12" s="89"/>
      <c r="J12" s="89"/>
    </row>
    <row r="13" spans="1:11" s="4" customFormat="1" ht="73.8" customHeight="1" thickBot="1" x14ac:dyDescent="0.45">
      <c r="A13" s="103"/>
      <c r="B13" s="33" t="s">
        <v>12</v>
      </c>
      <c r="C13" s="28" t="s">
        <v>26</v>
      </c>
      <c r="D13" s="28" t="s">
        <v>47</v>
      </c>
      <c r="E13" s="18" t="s">
        <v>19</v>
      </c>
      <c r="F13" s="15" t="s">
        <v>8</v>
      </c>
      <c r="G13" s="96"/>
      <c r="H13" s="99"/>
      <c r="I13" s="24" t="s">
        <v>13</v>
      </c>
      <c r="J13" s="15" t="s">
        <v>13</v>
      </c>
    </row>
    <row r="14" spans="1:11" s="4" customFormat="1" ht="29.4" customHeight="1" thickBot="1" x14ac:dyDescent="0.45">
      <c r="A14" s="115" t="s">
        <v>43</v>
      </c>
      <c r="B14" s="116"/>
      <c r="C14" s="116"/>
      <c r="D14" s="116"/>
      <c r="E14" s="116"/>
      <c r="F14" s="116"/>
      <c r="G14" s="116"/>
      <c r="H14" s="116"/>
      <c r="I14" s="116"/>
      <c r="J14" s="117"/>
    </row>
    <row r="15" spans="1:11" s="4" customFormat="1" ht="367.2" customHeight="1" x14ac:dyDescent="0.4">
      <c r="A15" s="48">
        <v>1</v>
      </c>
      <c r="B15" s="59" t="s">
        <v>55</v>
      </c>
      <c r="C15" s="49"/>
      <c r="D15" s="50"/>
      <c r="E15" s="45" t="s">
        <v>30</v>
      </c>
      <c r="F15" s="51">
        <v>1</v>
      </c>
      <c r="G15" s="52"/>
      <c r="H15" s="53">
        <f>F15*G15</f>
        <v>0</v>
      </c>
      <c r="I15" s="131"/>
      <c r="J15" s="131"/>
    </row>
    <row r="16" spans="1:11" s="4" customFormat="1" ht="349.8" customHeight="1" x14ac:dyDescent="0.4">
      <c r="A16" s="48">
        <v>2</v>
      </c>
      <c r="B16" s="59" t="s">
        <v>56</v>
      </c>
      <c r="C16" s="49"/>
      <c r="D16" s="50"/>
      <c r="E16" s="45" t="s">
        <v>30</v>
      </c>
      <c r="F16" s="51">
        <v>1</v>
      </c>
      <c r="G16" s="52"/>
      <c r="H16" s="53">
        <f t="shared" ref="H16:H22" si="0">F16*G16</f>
        <v>0</v>
      </c>
      <c r="I16" s="131"/>
      <c r="J16" s="131"/>
    </row>
    <row r="17" spans="1:10" s="4" customFormat="1" ht="214.8" customHeight="1" x14ac:dyDescent="0.4">
      <c r="A17" s="48">
        <v>3</v>
      </c>
      <c r="B17" s="59" t="s">
        <v>52</v>
      </c>
      <c r="C17" s="49"/>
      <c r="D17" s="50"/>
      <c r="E17" s="45" t="s">
        <v>30</v>
      </c>
      <c r="F17" s="51">
        <v>1</v>
      </c>
      <c r="G17" s="52"/>
      <c r="H17" s="53">
        <f t="shared" si="0"/>
        <v>0</v>
      </c>
      <c r="I17" s="131"/>
      <c r="J17" s="131"/>
    </row>
    <row r="18" spans="1:10" s="4" customFormat="1" ht="391.2" customHeight="1" x14ac:dyDescent="0.4">
      <c r="A18" s="48">
        <v>4</v>
      </c>
      <c r="B18" s="59" t="s">
        <v>57</v>
      </c>
      <c r="C18" s="49"/>
      <c r="D18" s="50"/>
      <c r="E18" s="45" t="s">
        <v>30</v>
      </c>
      <c r="F18" s="51">
        <v>2</v>
      </c>
      <c r="G18" s="52"/>
      <c r="H18" s="53">
        <f t="shared" si="0"/>
        <v>0</v>
      </c>
      <c r="I18" s="131"/>
      <c r="J18" s="131"/>
    </row>
    <row r="19" spans="1:10" s="4" customFormat="1" ht="300" customHeight="1" x14ac:dyDescent="0.4">
      <c r="A19" s="48">
        <v>5</v>
      </c>
      <c r="B19" s="59" t="s">
        <v>51</v>
      </c>
      <c r="C19" s="49"/>
      <c r="D19" s="50"/>
      <c r="E19" s="45" t="s">
        <v>30</v>
      </c>
      <c r="F19" s="51">
        <v>1</v>
      </c>
      <c r="G19" s="52"/>
      <c r="H19" s="53">
        <f t="shared" si="0"/>
        <v>0</v>
      </c>
      <c r="I19" s="131"/>
      <c r="J19" s="131"/>
    </row>
    <row r="20" spans="1:10" s="4" customFormat="1" ht="190.8" customHeight="1" x14ac:dyDescent="0.4">
      <c r="A20" s="48">
        <v>6</v>
      </c>
      <c r="B20" s="60" t="s">
        <v>53</v>
      </c>
      <c r="C20" s="39"/>
      <c r="D20" s="16"/>
      <c r="E20" s="45" t="s">
        <v>30</v>
      </c>
      <c r="F20" s="51">
        <v>2</v>
      </c>
      <c r="G20" s="52"/>
      <c r="H20" s="53">
        <f t="shared" si="0"/>
        <v>0</v>
      </c>
      <c r="I20" s="131"/>
      <c r="J20" s="131"/>
    </row>
    <row r="21" spans="1:10" s="4" customFormat="1" ht="164.4" customHeight="1" x14ac:dyDescent="0.4">
      <c r="A21" s="48">
        <v>7</v>
      </c>
      <c r="B21" s="61" t="s">
        <v>54</v>
      </c>
      <c r="C21" s="39"/>
      <c r="D21" s="16"/>
      <c r="E21" s="45" t="s">
        <v>30</v>
      </c>
      <c r="F21" s="51">
        <v>10</v>
      </c>
      <c r="G21" s="52"/>
      <c r="H21" s="53">
        <f t="shared" si="0"/>
        <v>0</v>
      </c>
      <c r="I21" s="131"/>
      <c r="J21" s="131"/>
    </row>
    <row r="22" spans="1:10" s="4" customFormat="1" ht="276.60000000000002" customHeight="1" x14ac:dyDescent="0.4">
      <c r="A22" s="48">
        <v>8</v>
      </c>
      <c r="B22" s="43" t="s">
        <v>50</v>
      </c>
      <c r="C22" s="39"/>
      <c r="D22" s="16"/>
      <c r="E22" s="45" t="s">
        <v>30</v>
      </c>
      <c r="F22" s="51">
        <v>3</v>
      </c>
      <c r="G22" s="52"/>
      <c r="H22" s="53">
        <f t="shared" si="0"/>
        <v>0</v>
      </c>
      <c r="I22" s="131"/>
      <c r="J22" s="131"/>
    </row>
    <row r="23" spans="1:10" s="4" customFormat="1" ht="283.2" customHeight="1" thickBot="1" x14ac:dyDescent="0.45">
      <c r="A23" s="48">
        <v>9</v>
      </c>
      <c r="B23" s="44" t="s">
        <v>49</v>
      </c>
      <c r="C23" s="40"/>
      <c r="D23" s="34"/>
      <c r="E23" s="45" t="s">
        <v>30</v>
      </c>
      <c r="F23" s="47">
        <v>10</v>
      </c>
      <c r="G23" s="17"/>
      <c r="H23" s="19">
        <f>F23*G23</f>
        <v>0</v>
      </c>
      <c r="I23" s="132"/>
      <c r="J23" s="132"/>
    </row>
    <row r="24" spans="1:10" ht="26.4" customHeight="1" thickBot="1" x14ac:dyDescent="0.45">
      <c r="A24" s="121" t="s">
        <v>22</v>
      </c>
      <c r="B24" s="122"/>
      <c r="C24" s="122"/>
      <c r="D24" s="122"/>
      <c r="E24" s="122"/>
      <c r="F24" s="123"/>
      <c r="G24" s="153">
        <f>SUM(H15:H23)</f>
        <v>0</v>
      </c>
      <c r="H24" s="154"/>
      <c r="I24" s="126"/>
      <c r="J24" s="127"/>
    </row>
    <row r="25" spans="1:10" s="4" customFormat="1" ht="39.6" hidden="1" customHeight="1" thickBot="1" x14ac:dyDescent="0.45">
      <c r="A25" s="145" t="s">
        <v>27</v>
      </c>
      <c r="B25" s="146"/>
      <c r="C25" s="146"/>
      <c r="D25" s="146"/>
      <c r="E25" s="146"/>
      <c r="F25" s="146"/>
      <c r="G25" s="146"/>
      <c r="H25" s="146"/>
      <c r="I25" s="146"/>
      <c r="J25" s="147"/>
    </row>
    <row r="26" spans="1:10" s="4" customFormat="1" ht="35.4" hidden="1" customHeight="1" thickBot="1" x14ac:dyDescent="0.45">
      <c r="A26" s="48">
        <v>1</v>
      </c>
      <c r="B26" s="41" t="s">
        <v>28</v>
      </c>
      <c r="C26" s="49"/>
      <c r="D26" s="50"/>
      <c r="E26" s="45" t="s">
        <v>20</v>
      </c>
      <c r="F26" s="51">
        <v>8170</v>
      </c>
      <c r="G26" s="52"/>
      <c r="H26" s="53">
        <f>F26*G26</f>
        <v>0</v>
      </c>
      <c r="I26" s="131"/>
      <c r="J26" s="131"/>
    </row>
    <row r="27" spans="1:10" s="4" customFormat="1" ht="37.799999999999997" hidden="1" customHeight="1" thickBot="1" x14ac:dyDescent="0.45">
      <c r="A27" s="38">
        <v>2</v>
      </c>
      <c r="B27" s="42" t="s">
        <v>29</v>
      </c>
      <c r="C27" s="40"/>
      <c r="D27" s="34"/>
      <c r="E27" s="46" t="s">
        <v>24</v>
      </c>
      <c r="F27" s="47">
        <v>6404</v>
      </c>
      <c r="G27" s="17"/>
      <c r="H27" s="19">
        <f>F27*G27</f>
        <v>0</v>
      </c>
      <c r="I27" s="132"/>
      <c r="J27" s="132"/>
    </row>
    <row r="28" spans="1:10" ht="1.2" customHeight="1" thickBot="1" x14ac:dyDescent="0.45">
      <c r="A28" s="148" t="s">
        <v>23</v>
      </c>
      <c r="B28" s="149"/>
      <c r="C28" s="149"/>
      <c r="D28" s="149"/>
      <c r="E28" s="149"/>
      <c r="F28" s="150"/>
      <c r="G28" s="151">
        <f>SUM(H26:H27)</f>
        <v>0</v>
      </c>
      <c r="H28" s="152"/>
      <c r="I28" s="35"/>
      <c r="J28" s="36"/>
    </row>
    <row r="29" spans="1:10" s="4" customFormat="1" ht="29.4" customHeight="1" thickBot="1" x14ac:dyDescent="0.45">
      <c r="A29" s="118" t="s">
        <v>42</v>
      </c>
      <c r="B29" s="119"/>
      <c r="C29" s="119"/>
      <c r="D29" s="119"/>
      <c r="E29" s="119"/>
      <c r="F29" s="119"/>
      <c r="G29" s="119"/>
      <c r="H29" s="119"/>
      <c r="I29" s="119"/>
      <c r="J29" s="120"/>
    </row>
    <row r="30" spans="1:10" s="4" customFormat="1" ht="235.2" customHeight="1" x14ac:dyDescent="0.4">
      <c r="A30" s="48">
        <v>1</v>
      </c>
      <c r="B30" s="41" t="s">
        <v>44</v>
      </c>
      <c r="C30" s="49"/>
      <c r="D30" s="50"/>
      <c r="E30" s="62" t="s">
        <v>30</v>
      </c>
      <c r="F30" s="63">
        <v>4</v>
      </c>
      <c r="G30" s="52"/>
      <c r="H30" s="58">
        <f>F30*G30</f>
        <v>0</v>
      </c>
      <c r="I30" s="131"/>
      <c r="J30" s="131"/>
    </row>
    <row r="31" spans="1:10" s="4" customFormat="1" ht="353.4" customHeight="1" thickBot="1" x14ac:dyDescent="0.45">
      <c r="A31" s="48">
        <v>2</v>
      </c>
      <c r="B31" s="56" t="s">
        <v>45</v>
      </c>
      <c r="C31" s="57"/>
      <c r="D31" s="57"/>
      <c r="E31" s="54" t="s">
        <v>30</v>
      </c>
      <c r="F31" s="55">
        <v>1</v>
      </c>
      <c r="G31" s="66"/>
      <c r="H31" s="66">
        <f>F31*G31</f>
        <v>0</v>
      </c>
      <c r="I31" s="131"/>
      <c r="J31" s="131"/>
    </row>
    <row r="32" spans="1:10" ht="33" customHeight="1" thickBot="1" x14ac:dyDescent="0.45">
      <c r="A32" s="139" t="s">
        <v>23</v>
      </c>
      <c r="B32" s="140"/>
      <c r="C32" s="141"/>
      <c r="D32" s="141"/>
      <c r="E32" s="141"/>
      <c r="F32" s="142"/>
      <c r="G32" s="143">
        <f>SUM(H30:H31)</f>
        <v>0</v>
      </c>
      <c r="H32" s="144"/>
      <c r="I32" s="128"/>
      <c r="J32" s="129"/>
    </row>
    <row r="33" spans="1:256" ht="33.6" customHeight="1" thickBot="1" x14ac:dyDescent="0.45">
      <c r="A33" s="113" t="s">
        <v>25</v>
      </c>
      <c r="B33" s="114"/>
      <c r="C33" s="114"/>
      <c r="D33" s="114"/>
      <c r="E33" s="114"/>
      <c r="F33" s="114"/>
      <c r="G33" s="110">
        <f>SUM(G24,G32,G28)</f>
        <v>0</v>
      </c>
      <c r="H33" s="111"/>
      <c r="I33" s="37"/>
      <c r="J33" s="37"/>
    </row>
    <row r="34" spans="1:256" s="29" customFormat="1" ht="16.2" x14ac:dyDescent="0.3">
      <c r="A34" s="155" t="s">
        <v>14</v>
      </c>
      <c r="B34" s="155"/>
      <c r="C34" s="155"/>
      <c r="D34" s="155"/>
      <c r="E34" s="155"/>
      <c r="F34" s="155"/>
      <c r="G34" s="155"/>
      <c r="H34" s="155"/>
    </row>
    <row r="35" spans="1:256" ht="28.8" customHeight="1" x14ac:dyDescent="0.4">
      <c r="A35" s="13" t="s">
        <v>31</v>
      </c>
      <c r="B35" s="20"/>
      <c r="C35" s="20"/>
      <c r="D35" s="20"/>
    </row>
    <row r="36" spans="1:256" ht="21.6" thickBot="1" x14ac:dyDescent="0.45">
      <c r="A36" s="133" t="s">
        <v>32</v>
      </c>
      <c r="B36" s="133"/>
      <c r="C36" s="133"/>
      <c r="D36" s="133"/>
      <c r="E36" s="133"/>
      <c r="F36" s="133"/>
      <c r="G36" s="133"/>
      <c r="H36" s="133"/>
      <c r="I36" s="133"/>
      <c r="J36" s="133"/>
      <c r="K36" s="133"/>
      <c r="L36" s="133"/>
    </row>
    <row r="37" spans="1:256" s="4" customFormat="1" ht="185.4" customHeight="1" thickBot="1" x14ac:dyDescent="0.45">
      <c r="A37" s="134" t="s">
        <v>35</v>
      </c>
      <c r="B37" s="135"/>
      <c r="C37" s="136" t="s">
        <v>36</v>
      </c>
      <c r="D37" s="137"/>
      <c r="E37" s="137"/>
      <c r="F37" s="137"/>
      <c r="G37" s="137"/>
      <c r="H37" s="137"/>
      <c r="I37" s="137"/>
      <c r="J37" s="137"/>
      <c r="K37" s="138"/>
    </row>
    <row r="38" spans="1:256" ht="27" hidden="1" customHeight="1" thickBot="1" x14ac:dyDescent="0.45">
      <c r="A38" s="20"/>
      <c r="B38" s="20"/>
      <c r="C38" s="20"/>
      <c r="D38" s="20"/>
    </row>
    <row r="39" spans="1:256" x14ac:dyDescent="0.4">
      <c r="A39" s="69" t="s">
        <v>14</v>
      </c>
      <c r="B39" s="69"/>
      <c r="C39" s="69"/>
      <c r="D39" s="69"/>
      <c r="E39" s="69"/>
      <c r="F39" s="69"/>
      <c r="G39" s="1"/>
      <c r="H39" s="1"/>
    </row>
    <row r="40" spans="1:256" ht="18.600000000000001" customHeight="1" x14ac:dyDescent="0.4">
      <c r="A40" s="13" t="s">
        <v>39</v>
      </c>
      <c r="B40" s="20"/>
      <c r="C40" s="20"/>
      <c r="E40" s="5"/>
      <c r="F40" s="5"/>
      <c r="G40" s="1"/>
      <c r="H40" s="1"/>
    </row>
    <row r="41" spans="1:256" ht="1.2" hidden="1" customHeight="1" x14ac:dyDescent="0.4">
      <c r="A41" s="13"/>
      <c r="B41" s="20"/>
      <c r="C41" s="20"/>
      <c r="E41" s="5"/>
      <c r="F41" s="5"/>
      <c r="G41" s="1"/>
      <c r="H41" s="1"/>
    </row>
    <row r="42" spans="1:256" customFormat="1" ht="17.399999999999999" hidden="1" customHeight="1" x14ac:dyDescent="0.3">
      <c r="A42" s="64"/>
      <c r="B42" s="12"/>
      <c r="C42" s="12"/>
      <c r="D42" s="12"/>
      <c r="E42" s="12"/>
      <c r="F42" s="12"/>
    </row>
    <row r="43" spans="1:256" ht="27.45" customHeight="1" x14ac:dyDescent="0.4">
      <c r="A43" s="70" t="s">
        <v>46</v>
      </c>
      <c r="B43" s="70"/>
      <c r="C43" s="70"/>
      <c r="D43" s="70"/>
      <c r="E43" s="70"/>
      <c r="F43" s="70"/>
      <c r="G43" s="70"/>
      <c r="H43" s="70"/>
    </row>
    <row r="44" spans="1:256" ht="27.45" customHeight="1" x14ac:dyDescent="0.4">
      <c r="A44" s="71" t="s">
        <v>40</v>
      </c>
      <c r="B44" s="72"/>
      <c r="C44" s="72"/>
      <c r="D44" s="72"/>
      <c r="E44" s="72"/>
      <c r="F44" s="27"/>
      <c r="G44" s="27"/>
      <c r="H44" s="27"/>
    </row>
    <row r="45" spans="1:256" ht="16.2" customHeight="1" x14ac:dyDescent="0.4">
      <c r="A45" s="23" t="s">
        <v>15</v>
      </c>
      <c r="B45" s="23"/>
      <c r="C45" s="23"/>
      <c r="D45" s="23"/>
      <c r="E45" s="23"/>
      <c r="F45" s="23"/>
      <c r="G45" s="23"/>
      <c r="H45" s="23"/>
    </row>
    <row r="46" spans="1:256" x14ac:dyDescent="0.4">
      <c r="A46" s="67" t="s">
        <v>16</v>
      </c>
      <c r="B46" s="67"/>
      <c r="C46" s="67"/>
      <c r="D46" s="67"/>
      <c r="E46" s="67"/>
      <c r="F46" s="67"/>
      <c r="G46" s="67"/>
      <c r="H46" s="67"/>
    </row>
    <row r="47" spans="1:256" s="9" customFormat="1" ht="13.8" x14ac:dyDescent="0.25">
      <c r="A47" s="73" t="s">
        <v>37</v>
      </c>
      <c r="B47" s="73"/>
      <c r="C47" s="73"/>
      <c r="D47" s="73"/>
      <c r="E47" s="73"/>
      <c r="F47" s="73"/>
      <c r="G47" s="73"/>
      <c r="H47" s="73"/>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row>
    <row r="48" spans="1:256" ht="23.7" customHeight="1" x14ac:dyDescent="0.4">
      <c r="A48" s="67" t="s">
        <v>17</v>
      </c>
      <c r="B48" s="67"/>
      <c r="C48" s="67"/>
      <c r="D48" s="67"/>
      <c r="E48" s="67"/>
      <c r="F48" s="67"/>
      <c r="G48" s="67"/>
      <c r="H48" s="67"/>
    </row>
    <row r="49" spans="1:256" x14ac:dyDescent="0.4">
      <c r="A49" s="65" t="s">
        <v>41</v>
      </c>
      <c r="B49" s="23"/>
      <c r="C49" s="23"/>
      <c r="D49" s="23"/>
      <c r="E49" s="23"/>
      <c r="F49" s="23"/>
      <c r="G49" s="23"/>
      <c r="H49" s="23"/>
    </row>
    <row r="50" spans="1:256" ht="33" customHeight="1" x14ac:dyDescent="0.4">
      <c r="E50" s="5"/>
      <c r="F50" s="5"/>
      <c r="G50" s="1"/>
      <c r="H50" s="1"/>
    </row>
    <row r="51" spans="1:256" s="9" customFormat="1" ht="13.8" x14ac:dyDescent="0.25">
      <c r="A51" s="6"/>
      <c r="B51" s="22" t="s">
        <v>18</v>
      </c>
      <c r="C51" s="21"/>
      <c r="D51" s="11"/>
      <c r="E51" s="10"/>
      <c r="F51" s="10"/>
      <c r="G51" s="10"/>
      <c r="H51" s="7"/>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row>
    <row r="52" spans="1:256" s="9" customFormat="1" ht="15.6" x14ac:dyDescent="0.3">
      <c r="A52" s="12"/>
      <c r="B52" s="68" t="s">
        <v>38</v>
      </c>
      <c r="C52" s="68"/>
      <c r="D52" s="11"/>
      <c r="E52" s="10"/>
      <c r="F52" s="10"/>
      <c r="G52" s="10"/>
      <c r="H52" s="7"/>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row>
    <row r="53" spans="1:256" s="9" customFormat="1" ht="13.8" x14ac:dyDescent="0.25">
      <c r="A53" s="6"/>
      <c r="B53" s="21"/>
      <c r="C53" s="21"/>
      <c r="D53" s="11"/>
      <c r="E53" s="10"/>
      <c r="F53" s="10"/>
      <c r="G53" s="10"/>
      <c r="H53" s="7"/>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row>
    <row r="54" spans="1:256" s="9" customFormat="1" ht="13.8" x14ac:dyDescent="0.25">
      <c r="A54" s="6"/>
      <c r="B54" s="11"/>
      <c r="C54" s="11"/>
      <c r="D54" s="11"/>
      <c r="E54" s="10"/>
      <c r="F54" s="10"/>
      <c r="G54" s="10"/>
      <c r="H54" s="7"/>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row>
    <row r="55" spans="1:256" x14ac:dyDescent="0.4">
      <c r="A55" s="1"/>
      <c r="G55" s="1"/>
      <c r="H55" s="1"/>
    </row>
    <row r="56" spans="1:256" x14ac:dyDescent="0.4">
      <c r="A56" s="1"/>
      <c r="G56" s="1"/>
      <c r="H56" s="1"/>
    </row>
    <row r="57" spans="1:256" x14ac:dyDescent="0.4">
      <c r="A57" s="1"/>
      <c r="G57" s="1"/>
      <c r="H57" s="1"/>
    </row>
    <row r="58" spans="1:256" x14ac:dyDescent="0.4">
      <c r="A58" s="1"/>
      <c r="G58" s="1"/>
      <c r="H58" s="1"/>
    </row>
    <row r="59" spans="1:256" x14ac:dyDescent="0.4">
      <c r="A59" s="1"/>
      <c r="G59" s="1"/>
      <c r="H59" s="1"/>
    </row>
    <row r="60" spans="1:256" x14ac:dyDescent="0.4">
      <c r="A60" s="1"/>
      <c r="G60" s="1"/>
      <c r="H60" s="1"/>
    </row>
    <row r="61" spans="1:256" x14ac:dyDescent="0.4">
      <c r="A61" s="1"/>
      <c r="G61" s="1"/>
      <c r="H61" s="1"/>
    </row>
    <row r="62" spans="1:256" x14ac:dyDescent="0.4">
      <c r="A62" s="1"/>
      <c r="G62" s="1"/>
      <c r="H62" s="1"/>
    </row>
    <row r="63" spans="1:256" x14ac:dyDescent="0.4">
      <c r="A63" s="1"/>
      <c r="G63" s="1"/>
      <c r="H63" s="1"/>
    </row>
    <row r="64" spans="1:256" x14ac:dyDescent="0.4">
      <c r="A64" s="1"/>
      <c r="G64" s="1"/>
      <c r="H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sheetData>
  <mergeCells count="47">
    <mergeCell ref="I15:I23"/>
    <mergeCell ref="A36:L36"/>
    <mergeCell ref="A37:B37"/>
    <mergeCell ref="C37:K37"/>
    <mergeCell ref="A32:F32"/>
    <mergeCell ref="G32:H32"/>
    <mergeCell ref="A25:J25"/>
    <mergeCell ref="A28:F28"/>
    <mergeCell ref="G28:H28"/>
    <mergeCell ref="I30:I31"/>
    <mergeCell ref="J30:J31"/>
    <mergeCell ref="I26:I27"/>
    <mergeCell ref="J26:J27"/>
    <mergeCell ref="G24:H24"/>
    <mergeCell ref="J15:J23"/>
    <mergeCell ref="A34:H34"/>
    <mergeCell ref="I1:J1"/>
    <mergeCell ref="A10:A13"/>
    <mergeCell ref="B10:C12"/>
    <mergeCell ref="G33:H33"/>
    <mergeCell ref="B2:J2"/>
    <mergeCell ref="A33:F33"/>
    <mergeCell ref="A14:J14"/>
    <mergeCell ref="A29:J29"/>
    <mergeCell ref="A24:F24"/>
    <mergeCell ref="D8:J8"/>
    <mergeCell ref="D7:J7"/>
    <mergeCell ref="D6:J6"/>
    <mergeCell ref="D5:J5"/>
    <mergeCell ref="I24:J24"/>
    <mergeCell ref="I32:J32"/>
    <mergeCell ref="A4:I4"/>
    <mergeCell ref="A5:C7"/>
    <mergeCell ref="A8:C8"/>
    <mergeCell ref="A9:J9"/>
    <mergeCell ref="J10:J12"/>
    <mergeCell ref="E10:F12"/>
    <mergeCell ref="G10:G13"/>
    <mergeCell ref="H10:H13"/>
    <mergeCell ref="I10:I12"/>
    <mergeCell ref="A48:H48"/>
    <mergeCell ref="B52:C52"/>
    <mergeCell ref="A39:F39"/>
    <mergeCell ref="A43:H43"/>
    <mergeCell ref="A44:E44"/>
    <mergeCell ref="A46:H46"/>
    <mergeCell ref="A47:H47"/>
  </mergeCells>
  <phoneticPr fontId="12" type="noConversion"/>
  <pageMargins left="0.11811023622047245" right="0.11811023622047245" top="0" bottom="0" header="0.31496062992125984" footer="0.31496062992125984"/>
  <pageSetup paperSize="9" scale="4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18D99F3A-0C0B-4315-A3AD-EEE1AB3141E7}">
  <ds:schemaRefs>
    <ds:schemaRef ds:uri="http://schemas.microsoft.com/sharepoint/v3/contenttype/forms"/>
  </ds:schemaRefs>
</ds:datastoreItem>
</file>

<file path=customXml/itemProps2.xml><?xml version="1.0" encoding="utf-8"?>
<ds:datastoreItem xmlns:ds="http://schemas.openxmlformats.org/officeDocument/2006/customXml" ds:itemID="{82753D4C-0CD8-480B-BFC8-6D49396B5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BB3FAE-0524-462D-816C-D25A474757F8}">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Додаток_1_Цінова пропозиція</vt:lpstr>
      <vt:lpstr>'Додаток_1_Цінова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2026-08-06T13:13:57Z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Order">
    <vt:r8>1172100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