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7" documentId="13_ncr:1_{BD989EF8-1537-4196-B866-9EBDA84EAC88}" xr6:coauthVersionLast="47" xr6:coauthVersionMax="47" xr10:uidLastSave="{3538AD41-223A-4A93-A63A-D32DE872185F}"/>
  <bookViews>
    <workbookView xWindow="28680" yWindow="-120" windowWidth="29040" windowHeight="15720" xr2:uid="{00000000-000D-0000-FFFF-FFFF00000000}"/>
  </bookViews>
  <sheets>
    <sheet name="Додаток_№2_1" sheetId="6" r:id="rId1"/>
    <sheet name="Додаток_№2_2" sheetId="9" r:id="rId2"/>
    <sheet name="Додаток №3 Кваліфікаційні вимог" sheetId="8" r:id="rId3"/>
    <sheet name="Пропозиція_роботи_послуги" sheetId="7" state="hidden" r:id="rId4"/>
  </sheets>
  <definedNames>
    <definedName name="_xlnm.Print_Area" localSheetId="0">Додаток_№2_1!$A$2:$G$284</definedName>
    <definedName name="_xlnm.Print_Area" localSheetId="1">Додаток_№2_2!$A$1:$K$53</definedName>
    <definedName name="_xlnm.Print_Area" localSheetId="3">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8" l="1"/>
  <c r="J47" i="8"/>
  <c r="J42" i="8"/>
  <c r="J37" i="8"/>
  <c r="J31" i="8"/>
  <c r="J30" i="8"/>
  <c r="J32" i="8" s="1"/>
  <c r="G244" i="6" l="1"/>
  <c r="G245" i="6"/>
  <c r="G246" i="6"/>
  <c r="G247" i="6"/>
  <c r="G248" i="6"/>
  <c r="G249" i="6"/>
  <c r="G250" i="6"/>
  <c r="G251" i="6"/>
  <c r="G252" i="6"/>
  <c r="G253" i="6"/>
  <c r="G254" i="6"/>
  <c r="G255" i="6"/>
  <c r="G257" i="6"/>
  <c r="G258" i="6"/>
  <c r="G259" i="6"/>
  <c r="G260" i="6"/>
  <c r="G232" i="6"/>
  <c r="G233" i="6"/>
  <c r="G234" i="6"/>
  <c r="G235" i="6"/>
  <c r="G236" i="6"/>
  <c r="G237" i="6"/>
  <c r="G238" i="6"/>
  <c r="G239" i="6"/>
  <c r="G240" i="6"/>
  <c r="G241" i="6"/>
  <c r="G243"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 r="G226" i="6"/>
  <c r="G227" i="6"/>
  <c r="G228" i="6"/>
  <c r="G229" i="6"/>
  <c r="G197" i="6"/>
  <c r="G198" i="6"/>
  <c r="G199"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33" i="6" l="1"/>
  <c r="G34" i="6"/>
  <c r="G36" i="6"/>
  <c r="G37" i="6"/>
  <c r="G39" i="6"/>
  <c r="G40" i="6"/>
  <c r="G41" i="6"/>
  <c r="G42" i="6"/>
  <c r="G43" i="6"/>
  <c r="G44" i="6"/>
  <c r="G45" i="6"/>
  <c r="G46" i="6"/>
  <c r="G48" i="6"/>
  <c r="G4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4" i="6"/>
  <c r="G196" i="6"/>
  <c r="G231" i="6"/>
  <c r="G129" i="6"/>
  <c r="G127" i="6"/>
  <c r="G101" i="6"/>
  <c r="G100" i="6"/>
  <c r="G98" i="6"/>
  <c r="G57" i="6"/>
  <c r="G58" i="6"/>
  <c r="G60" i="6"/>
  <c r="G62" i="6"/>
  <c r="G63" i="6"/>
  <c r="G59" i="6"/>
  <c r="G56" i="6"/>
  <c r="G55" i="6"/>
  <c r="G52" i="6"/>
  <c r="G51" i="6"/>
  <c r="G35" i="6" l="1"/>
  <c r="G28" i="6" l="1"/>
  <c r="G20" i="6"/>
  <c r="G21" i="6"/>
  <c r="G22" i="6"/>
  <c r="G23" i="6"/>
  <c r="G24" i="6"/>
  <c r="G25" i="6"/>
  <c r="G26" i="6"/>
  <c r="G27" i="6"/>
  <c r="G29" i="6"/>
  <c r="G30" i="6"/>
  <c r="G31" i="6"/>
  <c r="G32" i="6"/>
  <c r="G50" i="6"/>
  <c r="G19" i="6" l="1"/>
  <c r="G261" i="6" s="1"/>
  <c r="F16" i="7" l="1"/>
  <c r="F23" i="7"/>
  <c r="F22" i="7"/>
  <c r="F21" i="7"/>
  <c r="F20" i="7"/>
  <c r="F19" i="7"/>
  <c r="F18" i="7"/>
  <c r="F17" i="7"/>
  <c r="F15" i="7"/>
  <c r="F14" i="7"/>
  <c r="E24" i="7" l="1"/>
</calcChain>
</file>

<file path=xl/sharedStrings.xml><?xml version="1.0" encoding="utf-8"?>
<sst xmlns="http://schemas.openxmlformats.org/spreadsheetml/2006/main" count="707" uniqueCount="354">
  <si>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</si>
  <si>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</si>
  <si>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</si>
  <si>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</si>
  <si>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</si>
  <si>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</si>
  <si>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</si>
  <si>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</si>
  <si>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</si>
  <si>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</si>
  <si>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</si>
  <si>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</si>
  <si>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</si>
  <si>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</si>
  <si>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</si>
  <si>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</si>
  <si>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</si>
  <si>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</si>
  <si>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</si>
  <si>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</si>
  <si>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</si>
  <si>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</si>
  <si>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</si>
  <si>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</si>
  <si>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</si>
  <si>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</si>
  <si>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</si>
  <si>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</si>
  <si>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</si>
  <si>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</si>
  <si>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</si>
  <si>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</si>
  <si>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</si>
  <si>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</si>
  <si>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шт</t>
  </si>
  <si>
    <t>м</t>
  </si>
  <si>
    <t>послуга</t>
  </si>
  <si>
    <t>Примітки</t>
  </si>
  <si>
    <t>Пробивання отворів в залізобетонних колодязях</t>
  </si>
  <si>
    <t>м3</t>
  </si>
  <si>
    <t>м2</t>
  </si>
  <si>
    <t>кг</t>
  </si>
  <si>
    <t>Улаштування піщаної основи під трубопроводи</t>
  </si>
  <si>
    <t>Дослідження, вишукування, вимірювання випробування відповідно до вимог чинних Нормативних документів</t>
  </si>
  <si>
    <t>Пісок річковий</t>
  </si>
  <si>
    <t>Локальний кошторис 06-01-01 на Зовнішні мережі каналізації</t>
  </si>
  <si>
    <t>Розділ 1. Землянi роботи</t>
  </si>
  <si>
    <t>Розділ 2. Система К1н</t>
  </si>
  <si>
    <t>Розділ 4. Колодязi</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</si>
  <si>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</si>
  <si>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</si>
  <si>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r>
      <t xml:space="preserve">Учасники повинні надсилати цінові пропозиції з підписом і печаткою </t>
    </r>
    <r>
      <rPr>
        <b/>
        <i/>
        <sz val="14"/>
        <color theme="1"/>
        <rFont val="Times New Roman"/>
        <family val="1"/>
        <charset val="204"/>
      </rPr>
      <t>(за наявності) та окремо у форматі Excel.</t>
    </r>
  </si>
  <si>
    <t xml:space="preserve"> ** Закупівля відбувається одним лотом</t>
  </si>
  <si>
    <t>Розділ 5. Колодязь К1-26</t>
  </si>
  <si>
    <t>Розділ 6. КНС</t>
  </si>
  <si>
    <t>Корзина з нержавіючої сталі</t>
  </si>
  <si>
    <t>Розділ 7. К1н-1. Колодязь з витратоміром</t>
  </si>
  <si>
    <t>Розділ 9. Плита перекриття ПМ</t>
  </si>
  <si>
    <t>Розділ 10. Інші роботи обов'язкові до виконання</t>
  </si>
  <si>
    <t>Розділ 8. Колодязь КГ</t>
  </si>
  <si>
    <t>Буріння пілотної свердловини діаметром до 250 мм установками горизонтально спрямованого буріння, сила протяжки до 72500 кг, група ґрунту 2</t>
  </si>
  <si>
    <t>Мастило графіто-мідисте</t>
  </si>
  <si>
    <t>Розширення свердловини установками горизонтально спрямованого буріння, сила протяжки до 4600 кг, група ґрунту 2, діаметр розширення понад 250 мм до 300 мм</t>
  </si>
  <si>
    <t>Протягування нитки трубопроводу з поліетиленових труб у свердловину установками горизонтально спрямованого буріння, сила протяжки до 11000 кг, зовнішній діаметр труб понад 100 до 200 мм</t>
  </si>
  <si>
    <t>Збирання нитки трубопроводу зі поліетиленових труб, зовнішній діаметр 160 мм</t>
  </si>
  <si>
    <t>Установлення та знімання оголовка для протягування трубопроводів з поліетиленових труб, діаметр трубопроводу понад 110 мм до 200 мм</t>
  </si>
  <si>
    <t>Глина бентонітова, марка ПБМГ</t>
  </si>
  <si>
    <t>Розроблення ґрунту у відвал екскаваторами "драглайн" або "зворотна лопата" з ковшом місткістю 0,25 м3, група ґрунтів 2 /при розробцi траншей/ (траншеї зi скосами)</t>
  </si>
  <si>
    <t>Доробка вручну, зачистка дна i стiнок вручну з викидом ґрунту в котлованах i траншеях, розроблених механiзованим способом</t>
  </si>
  <si>
    <t>Ущільнення ґрунту пневматичними трамбівками, група ґрунтів 1, 2</t>
  </si>
  <si>
    <t>Засипка вручну траншей, пазух котлованів і ям, група ґрунтів 2</t>
  </si>
  <si>
    <t>Засипка траншей і котлованів бульдозерами потужністю 59 кВт [80 к.с.] з переміщенням ґрунту до 5 м, група ґрунтів 2</t>
  </si>
  <si>
    <t>Розроблення ґрунту бульдозерами потужністю 59 кВт [80 к.с.] з переміщенням ґрунту до 10 м, група ґрунтів 2 (лишнього ґрунту)</t>
  </si>
  <si>
    <t>Додавати на кожні наступні 10 м переміщення ґрунту [понад 10 м] бульдозерами потужністю 59 кВт [80 к.с.] ,  група ґрунтів 2</t>
  </si>
  <si>
    <t>Прокладання по стінах будівель і в каналах труб чавунних напірних розтрубних діаметром до 100 мм</t>
  </si>
  <si>
    <t>Цемент гіпсоглиноземистий розширюваний</t>
  </si>
  <si>
    <t>Клоччя просочене</t>
  </si>
  <si>
    <t>Труби з ливарного чавуну SML, O100 Duker або аналог</t>
  </si>
  <si>
    <t>Зароблення сальників при проходженні труб через фундаменти або стіни підвалу,  діаметр труб до 100 мм</t>
  </si>
  <si>
    <t>Мастика бітумно-кукерсольна холодна БК-Р</t>
  </si>
  <si>
    <t>т</t>
  </si>
  <si>
    <t>Укладання трубопроводів з двошарових гофрованих труб "КОРСИС" довжиною 6 м і діаметром 300 мм</t>
  </si>
  <si>
    <t>Герметик силіконовий водостійкий</t>
  </si>
  <si>
    <t>Труби з поліетилену без розтруба з гладким внутрішнім шаром з первинного поліетилену і гофрованим зовнішнім шаром типу В "КОРСИС" для будівництва безнапірних каналізаційних мереж, діаметр 315 мм</t>
  </si>
  <si>
    <t>Муфти із поліетилену діаметром 315 мм для труб із поліетилену без розтруба</t>
  </si>
  <si>
    <t>Укладання трубопроводів із поліетиленових труб діаметром 160 мм з гідравличним випробуванням</t>
  </si>
  <si>
    <t>Труби поліетиленові для подачі холодної води РЕ 100 SDR-17(1,0 МПа), зовнішній діаметр 160х9,5 мм</t>
  </si>
  <si>
    <t>Розчин готовий кладковий важкий цементний, марка М50</t>
  </si>
  <si>
    <t>Розчин азбоцементний</t>
  </si>
  <si>
    <t>Суміші бетонні готові важкі, клас бетону В15 [М200], крупність заповнювача більше 40 мм</t>
  </si>
  <si>
    <t>Плити днищ ПН10 залізобетонні серія 3. 900.1-14 випуск 1</t>
  </si>
  <si>
    <t>Кільця КС10.3 залізобетонні серія 3.900. 1-14 випуск 1</t>
  </si>
  <si>
    <t>Кільця КС10.6 залізобетонні серія 3.900. 1-14 випуск 1</t>
  </si>
  <si>
    <t>Кільця КС10.9 залізобетонні серія 3.900. 1-14 випуск 1</t>
  </si>
  <si>
    <t>Кільця КС7.3 залізобетонні серія 3.900.1- 14 випуск 1</t>
  </si>
  <si>
    <t>Плити покриття ПП10-2 залізобетонні серія 3.900.1-14 випуск 1</t>
  </si>
  <si>
    <t>Кільця опорні КО6 залізобетонні серія 3. 900.1-14 випуск 1 (об'єм бетону - 0,02 м3)(Ф53)</t>
  </si>
  <si>
    <t>Скоби ходові</t>
  </si>
  <si>
    <t>Люк чавунний для колодязів важкий</t>
  </si>
  <si>
    <t>Влаштування бетонного вимощення навколо колодязiв</t>
  </si>
  <si>
    <t>Суміші бетонні готові важкі, клас бетону В30 [М400], крупність заповнювача більше 20 до 40 мм</t>
  </si>
  <si>
    <t>Улаштування круглих збірних залізобетонних каналізаційних колодязів діаметром 1,5 м у сухих ґрунтах</t>
  </si>
  <si>
    <t>Плити днищ ПН15 залізобетонні серія 3. 900.1-14 випуск 1</t>
  </si>
  <si>
    <t>Кільця КС15.3 залізобетонні серія 3.900. 1-14 випуск 1</t>
  </si>
  <si>
    <t>Кільця КС15.9 залізобетонні серія 3.900. 1-14 випуск 1</t>
  </si>
  <si>
    <t>Плити покриття 1ПП15-2 залізобетонні серія 3.900.1-14 випуск 1</t>
  </si>
  <si>
    <t>Гідроізоляція стін, фундаментів бокова обмазувальна бітумна в 2 шари по вирівняній поверхні бутового мурування, цеглі, бетону</t>
  </si>
  <si>
    <t>Мастика морозостійка бітумно-масляна МБ-50</t>
  </si>
  <si>
    <t>Ґрунтовка бітумна</t>
  </si>
  <si>
    <t>Вентилі, засувки, клапани сталеві фланцеві запобіжні, пружинні одноважільні та двоважільні зворотні підіймальні на умовний тиск до 2,5 МПа [25 кгс/см2], діаметр умовного проходу 200 мм [електричний або електромагнiтний привiд]</t>
  </si>
  <si>
    <t>Болти із шестигранною головкою, діаметр різьби 12-[14] мм</t>
  </si>
  <si>
    <t>Пластина гумова рулонна вулканізована</t>
  </si>
  <si>
    <t>Засувка шиберна DN200 №3600EL</t>
  </si>
  <si>
    <t>Електропривід № 9920 SA10.2 IP68 з блоком керування AM01.1</t>
  </si>
  <si>
    <t>Установлення фланцевих з'єднань на стальних трубопроводах діаметром 200 мм</t>
  </si>
  <si>
    <t>Фланцеве з' єднання для ПВХ/ПЕ труб DN200, уніврс.муфта</t>
  </si>
  <si>
    <t>Прокладка DN200 SN10 гумова з сталевою вставкою</t>
  </si>
  <si>
    <t>Комплект ( болт, гайка, шайба_x000D_ М20х180 нерж.)</t>
  </si>
  <si>
    <t>Болт, шайба М20х60 нерж.</t>
  </si>
  <si>
    <t>Прокладання кабелів перерізом до 6 мм2 з вініловою, наірітовою та поліетиленовою оболонками з кріпленням накладними скобами</t>
  </si>
  <si>
    <t>Припої олов'яно-свинцеві сурм'янисті в чушках, марка ПОССу25-2</t>
  </si>
  <si>
    <t>Склострічка липка ізоляційна на полікасиновому компаунді, марка ЛСЕПЛ,  ширина 20-30 мм, товщина від 0,14 до 0, 19 мм</t>
  </si>
  <si>
    <t>Бірка маркувальна</t>
  </si>
  <si>
    <t>Стрічка монтажна ЛМ</t>
  </si>
  <si>
    <t>Скобки для проводів кабелів дволапкові К729, К730</t>
  </si>
  <si>
    <t>Кабель живлення засувки ВВГнгд перерізом 4х1,5мм</t>
  </si>
  <si>
    <t>Прокладання кабелів перерізом до 10 мм2 з вініловою, наірітовою та поліетиленовою оболонками з кріпленням накладними скобами</t>
  </si>
  <si>
    <t>Кабель живлення засувки 8х1.0 КВВГнг</t>
  </si>
  <si>
    <t>Прокладання вініпластових труб, що поставляються нормалізованими елементами в комплекті, по стінах і колонах із кріпленням накладними скобами, діаметр умовного проходу до 32 мм</t>
  </si>
  <si>
    <t>Шурупи з напівкруглою головкою, діаметр стрижня 3,5 мм, довжина 30 мм</t>
  </si>
  <si>
    <t>Кліпса 20 із засувкою ДКС для гофротруби</t>
  </si>
  <si>
    <t>Труба DN32x2.5 ПЕ 100</t>
  </si>
  <si>
    <t>Установлення насосів відцентрових з електродвигуном, маса агрегату до 0,2 т</t>
  </si>
  <si>
    <t>Електроди, діаметр 5 мм, марка Е42</t>
  </si>
  <si>
    <t>Прокладки гумові [пластина технічна пресована]</t>
  </si>
  <si>
    <t>Анкерні деталі із прямих або гнутих круглих стрижнів з різьбою [в комплекті з шайбами та гайками або без них], такі, що поставляються окремо</t>
  </si>
  <si>
    <t>Болти з гайками та шайбами, діаметр 16 мм</t>
  </si>
  <si>
    <t>Насос каналізаційний WG 80 45-29 3 Т 0040 5 2 х400V, з робочою характеристикою Q=20,0 м2/год. Н= 35,0 м P=7,5 кВт.</t>
  </si>
  <si>
    <t>Монтаж шафи керування або регулювання</t>
  </si>
  <si>
    <t>Болти будівельні з гайками та шайбами</t>
  </si>
  <si>
    <t>Стрічка кіперна</t>
  </si>
  <si>
    <t>Наконечники кабельні</t>
  </si>
  <si>
    <t>Прикінцевлювач маркувальний А671</t>
  </si>
  <si>
    <t>Перемичка заземлювальна</t>
  </si>
  <si>
    <t>WW-CTRL 2x3kW DOL пульт керування 2-ма насосами системи водовідведення та каналізації, прямий пуск</t>
  </si>
  <si>
    <t>Муфта FB DN 50 насосів WF/WG</t>
  </si>
  <si>
    <t>Фланець нерж. DN80 PN10 12Х18Н10Т</t>
  </si>
  <si>
    <t>Перехід фланцевий DN80x50</t>
  </si>
  <si>
    <t>Установлення рівнеміру поплавкового для підземних резервуарів</t>
  </si>
  <si>
    <t>Поплавковий вимикач MAC5 кабель 10м PVC 3x1</t>
  </si>
  <si>
    <t>Пульт керування виносний ВПК</t>
  </si>
  <si>
    <t>Шурупи з напівкруглою головкою, діаметр стрижня 6 мм, довжина 40 мм</t>
  </si>
  <si>
    <t>Стрічка поліетиленова з липким шаром, марка А</t>
  </si>
  <si>
    <t>Припої олов'яно-свинцеві безсурм'янисті в чушках, марка ПОС40</t>
  </si>
  <si>
    <t>Дюбелі з розпірною гайкою ДГ</t>
  </si>
  <si>
    <t>Патрони до пістолета МПУ-2</t>
  </si>
  <si>
    <t>Скоба дволапкова СД-22, СД-27</t>
  </si>
  <si>
    <t>Трубка ліноксинтова, діаметр 5-6 мм</t>
  </si>
  <si>
    <t>Паста паяльна ПМКН-40</t>
  </si>
  <si>
    <t>Флюс ВАМИ, КСП, ФКДТ</t>
  </si>
  <si>
    <t>Виготовлення драбин, зв'язок, кронштейнів, гальмових конструкцій та ін.</t>
  </si>
  <si>
    <t>Кисень технічний газоподібний</t>
  </si>
  <si>
    <t>Круги армовані абразивні зачисні, діаметр 180х6 мм</t>
  </si>
  <si>
    <t>Пропан-бутан технічний</t>
  </si>
  <si>
    <t>Кутник нержавіючий сталевий 60х60 товщина 5.0 мм AISI 304</t>
  </si>
  <si>
    <t>Круг нержавіючий 16 мм</t>
  </si>
  <si>
    <t>Кутник нержавіючий сталевий 40х40 товщина 2.5 мм</t>
  </si>
  <si>
    <t>Полоса нержавіюча 20х3 мм товщина 3мм</t>
  </si>
  <si>
    <t>Монтаж дрібних металоконструкцій вагою до 0,5 т</t>
  </si>
  <si>
    <t>Електроди, діаметр 4 мм, марка Е42</t>
  </si>
  <si>
    <t>Прокладання трубопроводів водопостачання зі стальних водогазопровідних оцинкованих труб діаметром 90 мм</t>
  </si>
  <si>
    <t>Дріт зварювальний легований, діаметр 4 мм</t>
  </si>
  <si>
    <t>Труба 89x4 нерж. сталь 12Х18Н 10Т</t>
  </si>
  <si>
    <t>Кут 90° 89Х3 нерж. сталь 12Х18Н10Т</t>
  </si>
  <si>
    <t>Прокладка DN50 SN10 гумова з сталевою вставкою</t>
  </si>
  <si>
    <t>Прокладка DN80 SN10 гумова з сталевою вставкою</t>
  </si>
  <si>
    <t>Комплект (болт, гайка, шайба М16х100 нерж.)</t>
  </si>
  <si>
    <t>Комплект (болт, гайка, шайба М16х60 нерж.)</t>
  </si>
  <si>
    <t>Укладання трубопроводів із поліетиленових труб діаметром 200 мм з пневматичним випробуванням</t>
  </si>
  <si>
    <t>Прокладання трубопроводів водопостачання з напірних поліетиленових труб високого тиску зовнішнім діаметром 200 мм зі з'єднанням контактним зварюванням</t>
  </si>
  <si>
    <t>Переходи, діаметр 160 мм</t>
  </si>
  <si>
    <t>Трійники прямі та перехідні, діаметр 160 мм</t>
  </si>
  <si>
    <t>Установлення дефлекторів діаметром патрубка 280 мм</t>
  </si>
  <si>
    <t>Грибок (дефлектор) витяжний</t>
  </si>
  <si>
    <t>Трійник ПВХ 90° O200</t>
  </si>
  <si>
    <t>Улаштування круглих збірних залізобетонних каналізаційних колодязів діаметром 2 м у сухих ґрунтах</t>
  </si>
  <si>
    <t>Плити днищ ПН20 залізобетонні серія 3. 900.1-14 випуск 1</t>
  </si>
  <si>
    <t>Кільця КС20.6 залізобетонні серія 3.900. 1-14 випуск 1</t>
  </si>
  <si>
    <t>Кільця КС20.9 залізобетонні серія 3.900. 1-14 випуск 1</t>
  </si>
  <si>
    <t>Плити покриття 3ПП20-1 залізобетонні серія 3.900.1-14 випуск 1</t>
  </si>
  <si>
    <t>Установлення вентилів, засувок, затворів,  клапанів зворотних, кранів прохідних на трубопроводах із стальних труб діаметром до 100 мм</t>
  </si>
  <si>
    <t>Прокладки з пароніту, марка ПМБ, товщина 2 мм, діаметр 100 мм</t>
  </si>
  <si>
    <t>Засувка фланцева чавунна DN80</t>
  </si>
  <si>
    <t>Установлення лічильників [водомірів] діаметром до 80 мм</t>
  </si>
  <si>
    <t>Каналізаційний лічильник ARKON MAGX2 DN65</t>
  </si>
  <si>
    <t>Перехід фланцевий чавунний DN80х65</t>
  </si>
  <si>
    <t>Трійник фланцевий чавунний DN80</t>
  </si>
  <si>
    <t>Коліно фланцеве чавунне DN80</t>
  </si>
  <si>
    <t>Зворотній клапан міжфланцевий підпруж. DN80</t>
  </si>
  <si>
    <t>Буртова втулка ПЕ100 SDR17 д90мм</t>
  </si>
  <si>
    <t>Прокладка DN65 SN10 гумова з сталевою вставкою</t>
  </si>
  <si>
    <t>Комплект (болт, гайка, шайба М16х80 оцинк.)</t>
  </si>
  <si>
    <t>Комплект (болт, гайка, шайба М16х70 оцинков.)</t>
  </si>
  <si>
    <t>Улаштування лотків у ємкісних спорудах</t>
  </si>
  <si>
    <t>Цвяхи будівельні з конічною головкою 4, 0х100 мм</t>
  </si>
  <si>
    <t>Дріт сталевий низьковуглецевий різного призначення світлий, діаметр 1,1 мм</t>
  </si>
  <si>
    <t>Лісоматеріали круглі хвойних порід для будівництва, довжина 3-6,5 м, діаметр 14- 24 см</t>
  </si>
  <si>
    <t>Щити опалубки, ширина 300-750 мм, товщина 25 мм</t>
  </si>
  <si>
    <t>Суміші бетонні готові важкі, клас бетону В15 [М200], крупність заповнювача 10 мм і менше</t>
  </si>
  <si>
    <t>Труба  РЕ 100 SDR-26(0,6 МПа), 160х9,5 мм</t>
  </si>
  <si>
    <t>Арматура 16мм</t>
  </si>
  <si>
    <t>Улаштування фундаментних плит залізобетонних плоских</t>
  </si>
  <si>
    <t>Щити опалубки, ширина 300-750 мм, товщина 40 мм</t>
  </si>
  <si>
    <t>Суміші бетонні готові важкі, клас бетону В15 [М200], крупність заповнювача більше 20 до 40 мм</t>
  </si>
  <si>
    <t>Прокат для армування з/б конструкцій круглий та періодичного профілю, клас А- 1, діаметр 6 мм</t>
  </si>
  <si>
    <t>Прокат для армування з/б конструкцій круглий та періодичного профілю, клас А- ІІІ, діаметр 8 мм</t>
  </si>
  <si>
    <t>Прокат для армування з/б конструкцій круглий та періодичного профілю, клас А- ІІІ, діаметр 12 мм</t>
  </si>
  <si>
    <t>Прокат для армування з/б конструкцій круглий та періодичного профілю, клас А- ІІІ, діаметр 16 мм</t>
  </si>
  <si>
    <t>Улаштування металевого обрамлення проходів і колон</t>
  </si>
  <si>
    <t>Швелер гнутий 130 х 135_x000D_ товщиною 8 мм, П - подібний</t>
  </si>
  <si>
    <t>Поетапний топогеодезичний контроль завиконанням робіт відповідного до чинного Законодавства з розробкою виконавчої зйомки (паперовий 2 екз. та цифровий варіант PDF+DWG(DXF) - USB FLASH), вартість за послугу на весь період робіт</t>
  </si>
  <si>
    <t>Розробка виконавчої документації (паперовий 2 екз. та цифровий варіант - USB FLASH), вартість за послуги на весь період робіт. Коригування існуючого зведеного плану мереж</t>
  </si>
  <si>
    <t>Огородження місця виконання робіт, котлованів (червоно-біла лента)</t>
  </si>
  <si>
    <r>
      <t>Гарантія на роботи ___________________________</t>
    </r>
    <r>
      <rPr>
        <sz val="14"/>
        <color rgb="FFFF0000"/>
        <rFont val="Times New Roman"/>
        <family val="1"/>
        <charset val="204"/>
      </rPr>
      <t>_(прописати)</t>
    </r>
  </si>
  <si>
    <r>
      <t>Гарантія на матеріали ___________________________</t>
    </r>
    <r>
      <rPr>
        <sz val="14"/>
        <color rgb="FFFF0000"/>
        <rFont val="Times New Roman"/>
        <family val="1"/>
        <charset val="204"/>
      </rPr>
      <t>_(прописати)</t>
    </r>
  </si>
  <si>
    <t xml:space="preserve">Ми погоджуємось, що всі витрати, пов’язані з доставкою товару, завантажувально-розвантажувальними роботами, монтажем та встановленням на об’єкті, здійснюються за рахунок Постачальника за наданою адресою </t>
  </si>
  <si>
    <t>Вартість пропозиції  грн*</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</si>
  <si>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цінову пропозицію щодо участі у тендерній закупівлі монтажних робіт з влаштування зовнішніх мереж напорної каналізації</t>
    </r>
  </si>
  <si>
    <r>
      <t>Термін виконання робіт з дати підписання договору: _________________</t>
    </r>
    <r>
      <rPr>
        <sz val="14"/>
        <color rgb="FFFF0000"/>
        <rFont val="Times New Roman"/>
        <family val="1"/>
        <charset val="204"/>
      </rPr>
      <t> </t>
    </r>
    <r>
      <rPr>
        <b/>
        <sz val="14"/>
        <color rgb="FFFF0000"/>
        <rFont val="Times New Roman"/>
        <family val="1"/>
        <charset val="204"/>
      </rPr>
      <t xml:space="preserve">(календарних днів, </t>
    </r>
    <r>
      <rPr>
        <i/>
        <sz val="14"/>
        <color rgb="FFFF0000"/>
        <rFont val="Times New Roman"/>
        <family val="1"/>
        <charset val="204"/>
      </rPr>
      <t>прописати</t>
    </r>
    <r>
      <rPr>
        <b/>
        <sz val="14"/>
        <color rgb="FFFF0000"/>
        <rFont val="Times New Roman"/>
        <family val="1"/>
        <charset val="204"/>
      </rPr>
      <t>)</t>
    </r>
  </si>
  <si>
    <t xml:space="preserve"> - Цінова пропозиція приймається до розгляду виключно згідно форми даного Додатку.</t>
  </si>
  <si>
    <t xml:space="preserve"> - Учасник несе відповідальність за правильність розрахованих одиничних розцінок та загальної вартості робіт, за коректність всіх формул та розрахунків у 
даній формі, зміна або корегування вартості після етапу розкриття пропозицій не допускається.</t>
  </si>
  <si>
    <t xml:space="preserve"> - У разі пропозиції аналогів- вказати в примітках ТМ, виробника, та характеристики.</t>
  </si>
  <si>
    <t xml:space="preserve"> -Всі документи мають бути заповнені Учасником без винятку, відсутність будь-якої інформації може призвести до анулювання пропозиції.</t>
  </si>
  <si>
    <t xml:space="preserve">     Інформація для Учасника:</t>
  </si>
  <si>
    <t xml:space="preserve"> -Вартість одиниць послуг, робіт, матеріалів та загальну вартість пропозиції потрібно заповнювати у гривнях, зазначаючи цифрове значення, яке має не більше двох</t>
  </si>
  <si>
    <r>
      <t xml:space="preserve">Умови оплати: </t>
    </r>
    <r>
      <rPr>
        <sz val="14"/>
        <rFont val="Times New Roman"/>
        <family val="1"/>
        <charset val="204"/>
      </rPr>
      <t>Авансові платежі не передбачені. Оплата робіт може здійснюватися проміжними платежами протягом 10 банківських днів після підписання акту приймання-передачі
 виконаних робіт Замовником. Проміжні платежі здійснюються після повного завершення конкретного етапу робіт відповідно до календарного графіку, але не частіше ніж один раз на календарний місяць. Здійснення проміжних платежів не звільняє Підрядника від відповідальності за неналежне виконання робіт.</t>
    </r>
  </si>
  <si>
    <t>Надаючи свою пропозицію,</t>
  </si>
  <si>
    <t>Улаштування круглих збірних залізобетонних каналізаційних колодязів діаметром 
1 м у сухих ґрунтах</t>
  </si>
  <si>
    <t>Розділ 3. Система К1</t>
  </si>
  <si>
    <t>Заповнити та надіслати дану форму у форматах .pdf та .xlsx. Надати документи згідно вимог цієї форми.</t>
  </si>
  <si>
    <r>
      <rPr>
        <b/>
        <sz val="14"/>
        <color theme="1"/>
        <rFont val="Times New Roman"/>
        <family val="1"/>
        <charset val="204"/>
      </rPr>
      <t>Додаток 3 до Запиту</t>
    </r>
    <r>
      <rPr>
        <sz val="14"/>
        <color theme="1"/>
        <rFont val="Times New Roman"/>
        <family val="1"/>
        <charset val="204"/>
      </rPr>
      <t xml:space="preserve">
</t>
    </r>
  </si>
  <si>
    <t>Форма відповідності кваліфікаційним вимогам для
тендеру на закупівлю комплексу робіт з влаштування зовнішніх мереж напорної каналізації в Бориспільському районі, Київської області.</t>
  </si>
  <si>
    <t>Назва постачальника
ЄДРПОУ
Контактний телефон
 e-mail</t>
  </si>
  <si>
    <t>1.Технічна оцінка</t>
  </si>
  <si>
    <t>Критерії</t>
  </si>
  <si>
    <r>
      <t xml:space="preserve">Формат подання
</t>
    </r>
    <r>
      <rPr>
        <i/>
        <sz val="12"/>
        <color rgb="FFFF0000"/>
        <rFont val="Times New Roman"/>
        <family val="1"/>
        <charset val="204"/>
      </rPr>
      <t>Кожен файл повинен мати коротку назву, що відповідає його змісту та номеру вимоги.
Для забезпечення коректного розкриття файлів, уникайте в назвах спецсимволів та довгих шляхів</t>
    </r>
    <r>
      <rPr>
        <b/>
        <sz val="12"/>
        <color theme="1"/>
        <rFont val="Times New Roman"/>
        <family val="1"/>
        <charset val="204"/>
      </rPr>
      <t>.</t>
    </r>
  </si>
  <si>
    <t>Підтвердження учасника про додавання документа (Так/Ні)</t>
  </si>
  <si>
    <t>Оцінка Замовника (балів)</t>
  </si>
  <si>
    <t>Макс. бал</t>
  </si>
  <si>
    <t>Механізм підрахунку балів</t>
  </si>
  <si>
    <t>1.1. Підтверджена історія успішного виконання аналогічних договорів у сфері будівництва, реконструкції або капітального ремонту зовнішніх мереж водопостачання та/або каналізації.
Аналогічними вважаються договори, предмет яких включав прокладання зовнішніх інженерних мереж водопостачання та/або каналізації, монтаж напірних або безнапірних трубопроводів, влаштування каналізаційних колодязів, виконання робіт методом горизонтально спрямованого буріння (ГНБ) та/або монтаж каналізаційних насосних станцій (КНС) чи аналогічних інженерних споруд.
Учасник повинен обов'язково надати не менше одного виконаного аналогічного договору вартістю від 3 000 000 грн з копією договору та документами, що підтверджують його належне виконання (Копії договорів, акти виконаних робіт та рекомендаційні листи до наданих договорів без зазначення вартості виконаних робіт не будуть прийняті до розгляду.
Надання додаткових аналогічних договорів (другого, третього та наступних), які відповідають зазначеним вимогам, враховується під час оцінки кваліфікації Учасника та нарахування балів.</t>
  </si>
  <si>
    <t>№</t>
  </si>
  <si>
    <t>Рік реалізації</t>
  </si>
  <si>
    <t>Назва</t>
  </si>
  <si>
    <t>Призначення приміщення</t>
  </si>
  <si>
    <t>Короткий опис робіт</t>
  </si>
  <si>
    <t>Вартість, грн.</t>
  </si>
  <si>
    <t>Контактні дані Замовника</t>
  </si>
  <si>
    <t>(а) Заповнити форму в п.1.1 та додати копії договорів з подібними вимогами, акти виконаних робіт, рекомендаційні листи від клієнтів.
(б) Підтвердьте, що ви прикріпили документи, написавши «так» у клітинці праворуч; або підтвердьте, що ви не додали жодного документа, написавши «ні».</t>
  </si>
  <si>
    <r>
      <rPr>
        <b/>
        <sz val="12"/>
        <rFont val="Times New Roman"/>
        <family val="1"/>
        <charset val="204"/>
      </rPr>
      <t>0 балів</t>
    </r>
    <r>
      <rPr>
        <sz val="12"/>
        <rFont val="Times New Roman"/>
        <family val="1"/>
        <charset val="204"/>
      </rPr>
      <t xml:space="preserve"> – надано лише один аналогічний договір (мінімальна обов'язкова вимога для участі).
</t>
    </r>
    <r>
      <rPr>
        <b/>
        <sz val="12"/>
        <rFont val="Times New Roman"/>
        <family val="1"/>
        <charset val="204"/>
      </rPr>
      <t>10 балів</t>
    </r>
    <r>
      <rPr>
        <sz val="12"/>
        <rFont val="Times New Roman"/>
        <family val="1"/>
        <charset val="204"/>
      </rPr>
      <t xml:space="preserve"> – надано 2 аналогічні договори, що відповідають вимогам.
</t>
    </r>
    <r>
      <rPr>
        <b/>
        <sz val="12"/>
        <rFont val="Times New Roman"/>
        <family val="1"/>
        <charset val="204"/>
      </rPr>
      <t>20 балів</t>
    </r>
    <r>
      <rPr>
        <sz val="12"/>
        <rFont val="Times New Roman"/>
        <family val="1"/>
        <charset val="204"/>
      </rPr>
      <t xml:space="preserve"> – надано 3 аналогічні договори, що відповідають вимогам.
Перший аналогічний договір є обов'язковою кваліфікаційною вимогою та не враховується при нарахуванні балів. Бали нараховуються за кожний наступний аналогічний договір, що відповідає встановленим вимогам, у розмірі 10 балів за кожний договір, але не більше 20 балів загалом.</t>
    </r>
  </si>
  <si>
    <t>Початок</t>
  </si>
  <si>
    <t>Завер
шення</t>
  </si>
  <si>
    <t>ПІБ</t>
  </si>
  <si>
    <t>Номер телефона</t>
  </si>
  <si>
    <t>Електронна пошта</t>
  </si>
  <si>
    <t>Коментарі Замовника:</t>
  </si>
  <si>
    <t>1.2. Документальне підтвердження дозвільної та технічної спроможності виконання обсягу робіт</t>
  </si>
  <si>
    <t>Найменування документів</t>
  </si>
  <si>
    <t>Дата документу</t>
  </si>
  <si>
    <t>Чинне до (зазначити термін дії кожного документу)</t>
  </si>
  <si>
    <t xml:space="preserve">(а) Заповнити форму в п. 1.2 та додати копію необхідних документів:
(б) Підтвердьте, що ви прикріпили документ, написавши «так» у клітинці праворуч; або підтвердьте, що ви не додали жодного документа, написавши «ні».
(в) У випадку залучення субпідрядників/ співвиконавців в обсязі не менше ніж 20 відсотків, надати супровідні документи </t>
  </si>
  <si>
    <r>
      <rPr>
        <b/>
        <sz val="12"/>
        <rFont val="Times New Roman"/>
        <family val="1"/>
        <charset val="204"/>
      </rPr>
      <t>Оцінювання:
1.2.1. Обов'язкові дозвільні документи та кваліфікація персоналу</t>
    </r>
    <r>
      <rPr>
        <sz val="12"/>
        <rFont val="Times New Roman"/>
        <family val="1"/>
        <charset val="204"/>
      </rPr>
      <t xml:space="preserve">
Відповідає вимогам — допущено до оцінки.
Не відповідає вимогам — пропозиція може бути відхилена.
</t>
    </r>
    <r>
      <rPr>
        <b/>
        <sz val="12"/>
        <rFont val="Times New Roman"/>
        <family val="1"/>
        <charset val="204"/>
      </rPr>
      <t xml:space="preserve">
1.2.2. Досвід та ресурсне забезпечення виконання робіт методом ГНБ
10 балів</t>
    </r>
    <r>
      <rPr>
        <sz val="12"/>
        <rFont val="Times New Roman"/>
        <family val="1"/>
        <charset val="204"/>
      </rPr>
      <t xml:space="preserve">: Учасник виконує роботи методом ГНБ власними силами (власна установка ГНБ та персонал).
</t>
    </r>
    <r>
      <rPr>
        <b/>
        <sz val="12"/>
        <rFont val="Times New Roman"/>
        <family val="1"/>
        <charset val="204"/>
      </rPr>
      <t>5 бали:</t>
    </r>
    <r>
      <rPr>
        <sz val="12"/>
        <rFont val="Times New Roman"/>
        <family val="1"/>
        <charset val="204"/>
      </rPr>
      <t xml:space="preserve"> Роботи методом ГНБ планується виконувати із залученням орендованої техніки або спеціалізованого субпідрядника.
</t>
    </r>
    <r>
      <rPr>
        <b/>
        <sz val="12"/>
        <rFont val="Times New Roman"/>
        <family val="1"/>
        <charset val="204"/>
      </rPr>
      <t>0 балів:</t>
    </r>
    <r>
      <rPr>
        <sz val="12"/>
        <rFont val="Times New Roman"/>
        <family val="1"/>
        <charset val="204"/>
      </rPr>
      <t xml:space="preserve"> Відсутнє підтвердження можливості виконання робіт методом ГНБ.</t>
    </r>
  </si>
  <si>
    <t>1.2.1. Обов'язкові дозвільні документи та кваліфікація персоналу</t>
  </si>
  <si>
    <t>Декларація відповідності матеріально-технічної бази вимогам законодавства з питань охорони праці (за наявності відповідного виду діяльності).</t>
  </si>
  <si>
    <t>Дозвіл та/або декларація на виконання робіт підвищеної небезпеки.</t>
  </si>
  <si>
    <t>Посвідчення працівників щодо виконання робіт на висоті (за необхідності виконання таких робіт).</t>
  </si>
  <si>
    <t>Посвідчення працівників з електробезпеки не нижче III групи.</t>
  </si>
  <si>
    <t>Посвідчення або протоколи перевірки знань з охорони праці керівників та відповідальних осіб.</t>
  </si>
  <si>
    <t>Посвідчення зварювальників або документи, що підтверджують кваліфікацію персоналу для зварювання поліетиленових труб.</t>
  </si>
  <si>
    <r>
      <t xml:space="preserve">1.2.2. Досвід та ресурсне забезпечення виконання робіт методом ГНБ. </t>
    </r>
    <r>
      <rPr>
        <sz val="12"/>
        <rFont val="Times New Roman"/>
        <family val="1"/>
        <charset val="204"/>
      </rPr>
      <t>Надайте документи, що підтверджують можливість самостійного виконання робіт методом горизонтально спрямованого буріння.</t>
    </r>
  </si>
  <si>
    <t>Довідка у довільній формі про наявність техніки та персоналу, які планується залучити до виконання робіт.</t>
  </si>
  <si>
    <t>Підтвердження наявності установки горизонтально спрямованого буріння (ГНБ) (свідоцтво про реєстрацію, оборотно-сальдова відомість, договір оренди, договір про надання послуг або договір із субпідрядником).</t>
  </si>
  <si>
    <t>Підтвердження наявності обладнання для зварювання поліетиленових труб та персоналу для виконання відповідних робіт (довідка, документи на обладнання, договори оренди, договори із субпідрядниками тощо).</t>
  </si>
  <si>
    <t>1.3. Підтвердження достатності оборотних коштів за останніх три роки 
(вказати середні показники за три роки)</t>
  </si>
  <si>
    <t>Стаття</t>
  </si>
  <si>
    <t xml:space="preserve">2023, 2024, 2025 рік 
</t>
  </si>
  <si>
    <t>Вимога Замовника, грн, не менше</t>
  </si>
  <si>
    <t>Фактичний Звіт Підрядника, грн</t>
  </si>
  <si>
    <t>Чистий дохід від реалізації продукції (товарів, робіт, послуг)</t>
  </si>
  <si>
    <t>-</t>
  </si>
  <si>
    <t>Інші доходи</t>
  </si>
  <si>
    <t>Разом доходи</t>
  </si>
  <si>
    <t xml:space="preserve">1.3.1. Підтвердження достатності оборотних коштів за 2025 рік </t>
  </si>
  <si>
    <t>2025 рік</t>
  </si>
  <si>
    <t xml:space="preserve">Вимога Замовника, грн, </t>
  </si>
  <si>
    <t xml:space="preserve">1.3.2. Підтвердження достатності оборотних коштів за 2024 рік </t>
  </si>
  <si>
    <t>2024 рік</t>
  </si>
  <si>
    <t xml:space="preserve">1.3.3. Підтвердження достатності оборотних коштів за 2023 рік </t>
  </si>
  <si>
    <t>2023 рік</t>
  </si>
  <si>
    <t>2. Висновок</t>
  </si>
  <si>
    <t>ПІБ керівника компанії-Учасника :</t>
  </si>
  <si>
    <t xml:space="preserve">Дата: </t>
  </si>
  <si>
    <t>Підпис, печатка компанії:</t>
  </si>
  <si>
    <r>
      <t xml:space="preserve">
1. ОБСЯГ РОБІТ ТА ФОРМУВАННЯ ВАРТОСТІ</t>
    </r>
    <r>
      <rPr>
        <sz val="8"/>
        <color theme="1"/>
        <rFont val="Times New Roman"/>
        <family val="1"/>
        <charset val="204"/>
      </rPr>
      <t xml:space="preserve">
1.1. Підрядник підтверджує, що врахував повний комплекс робіт, необхідний для реалізації об’єкта, включаючи всі технологічні, супутні та допоміжні процеси.
1.2. У вартості враховано всі операції, необхідні для завершеного результату: підготовчі роботи, земляні роботи, ущільнення, улаштування основ, монтаж, випробування, відновлення.
1.3. Відсутність окремих позицій або уточнень не звільняє підрядника від обов’язку виконати всі роботи, необхідні для працездатності системи.
Норма: ДБН А.3.1-5:2016.
</t>
    </r>
    <r>
      <rPr>
        <b/>
        <sz val="8"/>
        <color theme="1"/>
        <rFont val="Times New Roman"/>
        <family val="1"/>
        <charset val="204"/>
      </rPr>
      <t>2. МАТЕРІАЛИ ТА ОБЛАДНАННЯ</t>
    </r>
    <r>
      <rPr>
        <sz val="8"/>
        <color theme="1"/>
        <rFont val="Times New Roman"/>
        <family val="1"/>
        <charset val="204"/>
      </rPr>
      <t xml:space="preserve">
2.1. Підрядник забезпечує всі матеріали, вироби та обладнання.
2.2. Матеріали нові, належної якості, відповідають ДСТУ, ДБН, EN, ISO або ТУ.
2.3. На вимогу надаються сертифікати, паспорти, декларації.
2.4. Всі ризики невідповідності або відмови обладнання несе підрядник.
2.5. Аналоги допускаються лише за умови не гірших характеристик.
</t>
    </r>
    <r>
      <rPr>
        <b/>
        <sz val="8"/>
        <color theme="1"/>
        <rFont val="Times New Roman"/>
        <family val="1"/>
        <charset val="204"/>
      </rPr>
      <t>3. ЦІНА ТА РОЗРАХУНКИ</t>
    </r>
    <r>
      <rPr>
        <sz val="8"/>
        <color theme="1"/>
        <rFont val="Times New Roman"/>
        <family val="1"/>
        <charset val="204"/>
      </rPr>
      <t xml:space="preserve">
3.1. Пропозиція формується на основі одиничних розцінок.
3.2. Одиничні розцінки є фіксованими та не підлягають зміні протягом дії договору.
3.3. Розрахунки здійснюються за фактично виконані обсяги робіт, підтверджені актами.
3.4. У розцінках враховано всі витрати: матеріали, обладнання, роботи, механізми, логістика, втрати, накладні, податки, ризики.
3.5. Погодні умови, сезонність, складність виконання, обмеження доступу, організаційні ризики враховані у розцінках і є відповідальністю підрядника.
3.6. Зміна вартості ресурсів, інфляція, курс валют, зміни законодавства не є підставою для перегляду розцінок.
3.7. Додаткові витрати, не включені у розцінки, замовником не компенсуються.
</t>
    </r>
    <r>
      <rPr>
        <b/>
        <sz val="8"/>
        <color theme="1"/>
        <rFont val="Times New Roman"/>
        <family val="1"/>
        <charset val="204"/>
      </rPr>
      <t xml:space="preserve">4. ОРГАНІЗАЦІЯ РОБІТ ТА ВИТРАТИ
</t>
    </r>
    <r>
      <rPr>
        <sz val="8"/>
        <color theme="1"/>
        <rFont val="Times New Roman"/>
        <family val="1"/>
        <charset val="204"/>
      </rPr>
      <t xml:space="preserve">4.1. Підрядник забезпечує організацію будівельного майданчика, включаючи огородження, тимчасові споруди, охорону, безпеку.
4.2. У вартості враховано всі витрати на підключення до тимчасових мереж, енергозабезпечення, водопостачання.
4.3. Враховано транспортування, навантаження, розвантаження, складування, подачу матеріалів.
4.4. Враховано виконання робіт у стіснених та складних умовах.
4.5. Витрати на інструмент, витратні матеріали, техніку включені.
4.6. Утилізація відходів та приведення території до належного стану входить у вартість.
</t>
    </r>
    <r>
      <rPr>
        <sz val="8"/>
        <rFont val="Times New Roman"/>
        <family val="1"/>
        <charset val="204"/>
      </rPr>
      <t>4.7. Підрядник зобов'язаний до початку буріння виконати інструментальне уточнення розташування існуючих підземних комунікацій у зоні виконання робіт із застосуванням спеціалізованого обладнання для пошуку та трасування інженерних мереж. Відсутність комунікацій на топографічних матеріалах не звільняє Підрядника від відповідальності за їх виявлення та збереження. Усі ризики пошкодження неврахованих або невказаних на виконавчій документації мереж несе Підрядник у разі невжиття достатніх заходів щодо їх пошуку та локалізації.</t>
    </r>
    <r>
      <rPr>
        <sz val="8"/>
        <color theme="1"/>
        <rFont val="Times New Roman"/>
        <family val="1"/>
        <charset val="204"/>
      </rPr>
      <t xml:space="preserve">
</t>
    </r>
    <r>
      <rPr>
        <b/>
        <sz val="8"/>
        <color theme="1"/>
        <rFont val="Times New Roman"/>
        <family val="1"/>
        <charset val="204"/>
      </rPr>
      <t>5. ІНЖЕНЕРНІ РОБОТИ</t>
    </r>
    <r>
      <rPr>
        <sz val="8"/>
        <color theme="1"/>
        <rFont val="Times New Roman"/>
        <family val="1"/>
        <charset val="204"/>
      </rPr>
      <t xml:space="preserve">
5.1. Підрядник забезпечує виконання інженерних систем у повному обсязі.
5.2. Забезпечується узгодженість та сумісність всіх мереж.
5.3. Враховано врізки, проходки, герметизацію, монтаж у складних умовах.
5.4. Ризики, пов’язані з наявністю існуючих мереж або обмеженням доступу, несе підрядник.
</t>
    </r>
    <r>
      <rPr>
        <b/>
        <sz val="8"/>
        <color theme="1"/>
        <rFont val="Times New Roman"/>
        <family val="1"/>
        <charset val="204"/>
      </rPr>
      <t>6. ВИКОНАВЧА ДОКУМЕНТАЦІЯ</t>
    </r>
    <r>
      <rPr>
        <sz val="8"/>
        <color theme="1"/>
        <rFont val="Times New Roman"/>
        <family val="1"/>
        <charset val="204"/>
      </rPr>
      <t xml:space="preserve">
6.1. Підрядник формує повний комплект виконавчої документації.
6.2. Документація включає схеми, акти, журнали, паспорти.
6.3. Передається у паперовому та електронному вигляді.
6.4. Є обов’язковою умовою закриття робіт.
Норма: ДБН А.3.1-5:2016.
</t>
    </r>
    <r>
      <rPr>
        <b/>
        <sz val="8"/>
        <color theme="1"/>
        <rFont val="Times New Roman"/>
        <family val="1"/>
        <charset val="204"/>
      </rPr>
      <t>7. ГЕОДЕЗІЯ ТА КОНТРОЛЬ</t>
    </r>
    <r>
      <rPr>
        <sz val="8"/>
        <color theme="1"/>
        <rFont val="Times New Roman"/>
        <family val="1"/>
        <charset val="204"/>
      </rPr>
      <t xml:space="preserve">
7.1. Підрядник забезпечує геодезичний супровід.
7.2. Виконується виконавча зйомка з передачею матеріалів.
</t>
    </r>
    <r>
      <rPr>
        <b/>
        <sz val="8"/>
        <color theme="1"/>
        <rFont val="Times New Roman"/>
        <family val="1"/>
        <charset val="204"/>
      </rPr>
      <t>8. ВИПРОБУВАННЯ ТА ВВЕДЕННЯ В ЕКСПЛУАТАЦІЮ</t>
    </r>
    <r>
      <rPr>
        <sz val="8"/>
        <color theme="1"/>
        <rFont val="Times New Roman"/>
        <family val="1"/>
        <charset val="204"/>
      </rPr>
      <t xml:space="preserve">
8.1. Виконуються всі необхідні випробування: гідравлічні, електротехнічні, перевірка автоматики.
8.2. Пусконалагоджувальні роботи входять у вартість.
8.3. Об’єкт вважається виконаним після підтвердження працездатності систем.
</t>
    </r>
    <r>
      <rPr>
        <b/>
        <sz val="8"/>
        <color theme="1"/>
        <rFont val="Times New Roman"/>
        <family val="1"/>
        <charset val="204"/>
      </rPr>
      <t>9. ЯКІСТЬ ТА ВІДПОВІДАЛЬНІСТЬ</t>
    </r>
    <r>
      <rPr>
        <sz val="8"/>
        <color theme="1"/>
        <rFont val="Times New Roman"/>
        <family val="1"/>
        <charset val="204"/>
      </rPr>
      <t xml:space="preserve">
9.1. Роботи виконуються відповідно до чинних нормативів України.
9.2. Підрядник несе повну відповідальність за якість та кінцевий результат.
9.3. Всі дефекти усуваються за рахунок підрядника.
9.4. Відповідальність не обмежується обсягами, зазначеними у відомостях.
</t>
    </r>
    <r>
      <rPr>
        <b/>
        <sz val="8"/>
        <color theme="1"/>
        <rFont val="Times New Roman"/>
        <family val="1"/>
        <charset val="204"/>
      </rPr>
      <t>10. СТРОКИ ВИКОНАННЯ</t>
    </r>
    <r>
      <rPr>
        <sz val="8"/>
        <color theme="1"/>
        <rFont val="Times New Roman"/>
        <family val="1"/>
        <charset val="204"/>
      </rPr>
      <t xml:space="preserve">
10.1. Підрядник підтверджує виконання робіт у встановлені строки.
10.2. Всі ризики, що можуть вплинути на строки, враховані.
10.3. Порушення строків є відповідальністю підрядника.
</t>
    </r>
    <r>
      <rPr>
        <b/>
        <sz val="8"/>
        <color theme="1"/>
        <rFont val="Times New Roman"/>
        <family val="1"/>
        <charset val="204"/>
      </rPr>
      <t>11. УМОВИ ПОСТАВКИ, ТРАНСПОРТУВАННЯ ТА ЗБЕРІГАННЯ</t>
    </r>
    <r>
      <rPr>
        <sz val="8"/>
        <color theme="1"/>
        <rFont val="Times New Roman"/>
        <family val="1"/>
        <charset val="204"/>
      </rPr>
      <t xml:space="preserve">
11.1. Поставка здійснюється силами та за рахунок підрядника.
11.2. Включає транспортування, навантаження, розвантаження, складування, переміщення по майданчику.
11.3. Забезпечується транспортування без пошкоджень, деформацій, втрати властивостей.
11.4. Матеріали постачаються у належному пакуванні з маркуванням.
11.5. Підрядник забезпечує належне зберігання та несе відповідальність за збереження.
</t>
    </r>
    <r>
      <rPr>
        <b/>
        <sz val="8"/>
        <color theme="1"/>
        <rFont val="Times New Roman"/>
        <family val="1"/>
        <charset val="204"/>
      </rPr>
      <t>12. ОХОРОНА ПРАЦІ ТА БЕЗПЕКА</t>
    </r>
    <r>
      <rPr>
        <sz val="8"/>
        <color theme="1"/>
        <rFont val="Times New Roman"/>
        <family val="1"/>
        <charset val="204"/>
      </rPr>
      <t xml:space="preserve">
12.1. Підрядник забезпечує дотримання вимог охорони праці та техніки безпеки.
12.2. Несе повну відповідальність за безпеку персоналу і третіх осіб.
13. ОСОБЛИВІ УМОВИ
13.1. Підрядник враховує виконання робіт у складних умовах: інженерні мережі, ґрунти, обмежений доступ.
13.2. Всі технологічні та організаційні ризики включені у вартість.
</t>
    </r>
    <r>
      <rPr>
        <b/>
        <sz val="8"/>
        <color theme="1"/>
        <rFont val="Times New Roman"/>
        <family val="1"/>
        <charset val="204"/>
      </rPr>
      <t>14. ГАРАНТІЙНІ ЗОБОВ’ЯЗАННЯ</t>
    </r>
    <r>
      <rPr>
        <sz val="8"/>
        <color theme="1"/>
        <rFont val="Times New Roman"/>
        <family val="1"/>
        <charset val="204"/>
      </rPr>
      <t xml:space="preserve">
14.1. Підрядник надає гарантію на роботи та матеріали.
14.2. Дефекти усуваються за рахунок підрядника протягом гарантійного строку.
</t>
    </r>
    <r>
      <rPr>
        <b/>
        <sz val="8"/>
        <color theme="1"/>
        <rFont val="Times New Roman"/>
        <family val="1"/>
        <charset val="204"/>
      </rPr>
      <t>15. ПІДТВЕРДЖЕННЯ УЧАСНИКА</t>
    </r>
    <r>
      <rPr>
        <sz val="8"/>
        <color theme="1"/>
        <rFont val="Times New Roman"/>
        <family val="1"/>
        <charset val="204"/>
      </rPr>
      <t xml:space="preserve">
15.1. Подання пропозиції означає повну згоду з усіма умовами.
15.2. Учасник підтверджує, що всі витрати враховані.
15.3. Додаткові вимоги щодо фінансування після укладення договору не приймаються.</t>
    </r>
  </si>
  <si>
    <t>Ми погоджуємося з умовами договору будівельного підряду  Замовника, який відображено у  Додатку 5 до Запиту.</t>
  </si>
  <si>
    <t>(а) Подайте Звіти про фінансові результати (Форму № 2-мс) за 2023, 2024, 2025р., та надайте середні показники за три роки
(б) Підтвердьте, що ви прикріпили документи, написавши «так» у клітинці праворуч; або підтвердьте, що ви не додали жодного документа, написавши «ні»
(в) Заповнити форму в п. 1.3</t>
  </si>
  <si>
    <t>(а) Подайте Звіт про фінансові результати (Форму № 2-мс) за 2025р., або інший документ з чітким зазначенням обороту компанії за 2025 рік.
(б) Підтвердьте, що ви прикріпили документ, написавши «так» у клітинці праворуч; або підтвердьте, що ви не додали жодного документа, написавши «ні»
(в) Заповнити форму в п. 1.3.1</t>
  </si>
  <si>
    <t>(а) Подайте Звіт про фінансові результати (Форму № 2-мс) за 2024р., або інший документ з чітким зазначенням обороту компанії за 2024 рік.
(б) Підтвердьте, що ви прикріпили документ, написавши «так» у клітинці праворуч; або підтвердьте, що ви не додали жодного документа, написавши «ні»
(в) Заповнити форму в п. 1.3.2</t>
  </si>
  <si>
    <t>(а) Подайте Звіт про фінансові результати (Форму № 2-мс) за 2023р., або інший документ з чітким зазначенням обороту компанії за 2023 рік.
(б) Підтвердьте, що ви прикріпили документ, написавши «так» у клітинці праворуч; або підтвердьте, що ви не додали жодного документа, написавши «ні»
(в) Заповнити форму в п. 1.3.3</t>
  </si>
  <si>
    <r>
      <rPr>
        <b/>
        <sz val="12"/>
        <rFont val="Times New Roman"/>
        <family val="1"/>
        <charset val="204"/>
      </rPr>
      <t xml:space="preserve">10 балів: </t>
    </r>
    <r>
      <rPr>
        <sz val="12"/>
        <rFont val="Times New Roman"/>
        <family val="1"/>
        <charset val="204"/>
      </rPr>
      <t xml:space="preserve">середній оборот компанії за три роки складає більше 10 мільонів гривень; 
</t>
    </r>
    <r>
      <rPr>
        <b/>
        <sz val="12"/>
        <rFont val="Times New Roman"/>
        <family val="1"/>
        <charset val="204"/>
      </rPr>
      <t>5 балів:</t>
    </r>
    <r>
      <rPr>
        <sz val="12"/>
        <rFont val="Times New Roman"/>
        <family val="1"/>
        <charset val="204"/>
      </rPr>
      <t xml:space="preserve"> середній оборот компанії за три роки складає від 5 до 10 мільонів гривень;  
</t>
    </r>
    <r>
      <rPr>
        <b/>
        <sz val="12"/>
        <rFont val="Times New Roman"/>
        <family val="1"/>
        <charset val="204"/>
      </rPr>
      <t>0 балів:</t>
    </r>
    <r>
      <rPr>
        <sz val="12"/>
        <rFont val="Times New Roman"/>
        <family val="1"/>
        <charset val="204"/>
      </rPr>
      <t xml:space="preserve"> середній оборот компанії за три роки складає  менше 5 мільонів гривень. </t>
    </r>
  </si>
  <si>
    <t>Додаток №2_1 до Запиту 3173SS</t>
  </si>
  <si>
    <t>Форма календарного графіку</t>
  </si>
  <si>
    <t>Додаток №2_2 до Запиту 3173SS</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</si>
  <si>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свій календарний графік щодо участі у тендерній закупівлі монтажних робіт з влаштування зовнішніх мереж напорної каналізації</t>
    </r>
  </si>
  <si>
    <t>Бланк учасника</t>
  </si>
  <si>
    <t>ІНФОРМАЦІЯ ДЛЯ УЧАСНИКА</t>
  </si>
  <si>
    <t>Підтвердження учасника</t>
  </si>
  <si>
    <t>Подання календарного графіка означає, що Учасник:</t>
  </si>
  <si>
    <t>•    	ознайомився з умовами виконання робіт та особливостями об'єкта;
•    	врахував усі ризики, що можуть вплинути на хід виконання робіт;
•    	підтверджує наявність ресурсів для виконання робіт у запропоновані строки;
•    	підтверджує реальність та досяжність зазначених у графіку термінів;
•    	погоджується нести відповідальність за дотримання поданого календарного графіка.</t>
  </si>
  <si>
    <r>
      <t xml:space="preserve">Учасники повинні надсилати цінові календарні графіки з підписом і печаткою </t>
    </r>
    <r>
      <rPr>
        <b/>
        <i/>
        <sz val="14"/>
        <color theme="1"/>
        <rFont val="Times New Roman"/>
        <family val="1"/>
        <charset val="204"/>
      </rPr>
      <t>(за наявності) та окремо у форматі Excel.</t>
    </r>
  </si>
  <si>
    <t>Мобілізація персоналу, техніки та матеріально-технічних ресурсів</t>
  </si>
  <si>
    <t>Підготовчі роботи та організація будівельного майданчика</t>
  </si>
  <si>
    <t>Інструментальне уточнення та трасування існуючих підземних комунікацій</t>
  </si>
  <si>
    <t>Розділ 1. Земляні роботи</t>
  </si>
  <si>
    <t>Розділ 4. Колодязі</t>
  </si>
  <si>
    <t>Монтаж корзини з нержавіючої сталі</t>
  </si>
  <si>
    <t>Розділ 10. Інші роботи, обов'язкові до виконання</t>
  </si>
  <si>
    <t>Контроль якості та технічний супровід виконання робіт</t>
  </si>
  <si>
    <t>Контроль та приймання прихованих робіт</t>
  </si>
  <si>
    <t>Геодезична виконавча зйомка</t>
  </si>
  <si>
    <t>Підготовка та оформлення виконавчої документації</t>
  </si>
  <si>
    <t>Гідравлічні випробування та перевірка працездатності системи</t>
  </si>
  <si>
    <t>Комплексне тестування та пусконалагоджувальні роботи КНС</t>
  </si>
  <si>
    <t>Усунення зауважень Замовника (за наявності)</t>
  </si>
  <si>
    <t>Відновлення порушеного благоустрою та прибирання території</t>
  </si>
  <si>
    <t>Попереднє приймання завершених робіт</t>
  </si>
  <si>
    <t>Передача виконавчої документації Замовнику</t>
  </si>
  <si>
    <t>Остаточне приймання робіт та введення об'єкта в експлуатацію</t>
  </si>
  <si>
    <t>Демобілізація техніки та завершення робіт</t>
  </si>
  <si>
    <t>Місяць 1</t>
  </si>
  <si>
    <t>Місяць 2</t>
  </si>
  <si>
    <t>Тривалість робіт, з дати підписання Договору</t>
  </si>
  <si>
    <t>Тиждень 1</t>
  </si>
  <si>
    <t>Тиждень 2</t>
  </si>
  <si>
    <t>Тиждень 3</t>
  </si>
  <si>
    <t>Тиждень 4</t>
  </si>
  <si>
    <t>Тиждень 5</t>
  </si>
  <si>
    <t>Тиждень 6</t>
  </si>
  <si>
    <t>Тиждень 7</t>
  </si>
  <si>
    <t>Тиждень 8</t>
  </si>
  <si>
    <t>Найменування робіт</t>
  </si>
  <si>
    <r>
      <t xml:space="preserve">ПРИМІТКИ ДО КАЛЕНДАРНОГО ГРАФІКА ВИКОНАННЯ РОБІТ
</t>
    </r>
    <r>
      <rPr>
        <sz val="9"/>
        <color theme="1"/>
        <rFont val="Times New Roman"/>
        <family val="1"/>
        <charset val="204"/>
      </rPr>
      <t xml:space="preserve">1. Підрядник підтверджує можливість виконання всіх робіт у строки, визначені календарним графіком.
2. Календарний графік розроблений з урахуванням повного комплексу робіт, необхідних для завершення об'єкта та введення його в експлуатацію.
3. Учасник підтверджує наявність або можливість залучення достатніх трудових, технічних, матеріальних та організаційних ресурсів для одночасного виконання робіт відповідно до графіка.
4. У строки виконання робіт враховані всі підготовчі заходи, мобілізація персоналу, постачання матеріалів і обладнання, логістика, розвантаження, складування, випробування, пусконалагоджувальні роботи та оформлення виконавчої документації.
5. Підрядник самостійно забезпечує безперервне матеріально-технічне постачання об'єкта та несе відповідальність за своєчасну поставку матеріалів, обладнання, конструкцій і механізмів.
6. Несприятливі погодні умови, сезонні фактори, складні ґрунтові умови, обмеження доступу, стіснені умови виконання робіт, перетини з існуючими інженерними мережами та інші виробничі ризики вважаються врахованими Підрядником під час формування календарного графіка та не є підставою для продовження строків виконання робіт.
7. Підрядник зобов'язаний організувати виконання робіт таким чином, щоб забезпечити дотримання затверджених строків незалежно від технологічних та організаційних складнощів.
8. До початку виконання земляних робіт та буріння Підрядник зобов'язаний виконати уточнення розташування існуючих підземних комунікацій. Час на виконання зазначених заходів вважається врахованим у календарному графіку.
9. Підрядник забезпечує власними силами тимчасове енергозабезпечення будівельного майданчика, у тому числі із застосуванням автономних джерел живлення за необхідності. Відсутність або перебої зовнішнього електропостачання не є підставою для зміни строків виконання робіт.
10. Підрядник забезпечує достатню кількість працівників, механізмів та техніки для виконання робіт відповідно до затвердженого графіка та має право організовувати роботи у декілька змін або на паралельних фронтах робіт.
11. У разі виникнення відставання від графіка Підрядник зобов'язаний власними силами та за власний рахунок вжити заходів щодо ліквідації такого відставання без зміни кінцевого строку виконання робіт.
12. Виконавча документація, акти випробувань, виконавчі схеми та інші документи, необхідні для приймання робіт, формуються паралельно з виконанням робіт та не можуть бути підставою для продовження строків.
13. Кінцевим результатом виконання графіка є повністю завершений об'єкт, готовий до експлуатації, з переданою виконавчою документацією та підтвердженою працездатністю всіх систем.
14. Подання календарного графіка означає, що Учасник ознайомився з умовами виконання робіт, оцінив усі можливі ризики та підтверджує реальність і досяжність запропонованих строків виконання робіт.
15. Будь-які додаткові вимоги щодо збільшення строків виконання робіт з причин, які могли бути передбачені на етапі підготовки пропозиції, не приймаються.
</t>
    </r>
    <r>
      <rPr>
        <b/>
        <sz val="9"/>
        <color theme="1"/>
        <rFont val="Times New Roman"/>
        <family val="1"/>
        <charset val="204"/>
      </rPr>
      <t xml:space="preserve">
</t>
    </r>
  </si>
  <si>
    <t>•    Календарний графік подається виключно за формою Замовника та є невід’ємною частиною тендерної пропозиції.
•    Графік повинен відображати повний цикл виконання робіт від мобілізації до передачі завершеного об'єкта Замовнику.
•    Учасник несе відповідальність за достовірність, реалістичність та досяжність зазначених у графіку строків.
•    Під час формування графіка Учасник повинен врахувати всі необхідні ресурси: персонал, техніку, матеріали, механізми, логістику, випробування, оформлення виконавчої документації та здачу робіт.
•    Учасник підтверджує наявність або можливість залучення достатньої кількості працівників, техніки та матеріально-технічних ресурсів для виконання робіт у зазначені строки.
•    Несприятливі погодні умови, сезонні фактори, складні ґрунтові умови, наявність існуючих інженерних мереж, обмеження доступу, логістичні труднощі та інші виробничі ризики вважаються врахованими при формуванні календарного графіка та не є підставою для перегляду строків виконання робіт.
•    Відсутність або перебої централізованого електропостачання не є підставою для зміни строків виконання робіт. Підрядник самостійно забезпечує безперервне електроживлення будівельного майданчика власними технічними засобами.
•    До строків виконання робіт повинні бути включені терміни постачання матеріалів та обладнання, їх навантаження, транспортування, розвантаження, складування та внутрішньомайданчикове переміщення.
•    До початку земляних робіт та буріння Підрядник зобов'язаний виконати уточнення місць проходження існуючих підземних комунікацій. Час виконання таких заходів вважається врахованим у графіку.
•    За необхідності Підрядник забезпечує організацію робіт у декілька змін або на паралельних фронтах робіт для дотримання кінцевого строку реалізації проєкту.
•    У разі виникнення відставання від графіка Підрядник зобов'язаний власними силами та за власний рахунок вжити заходів для його усунення без зміни кінцевого строку виконання робіт.
•    Виконавча документація, акти випробувань, виконавчі схеми та інші документи, необхідні для приймання робіт, повинні оформлюватися паралельно з виконанням робіт та не можуть бути підставою для продовження строків.</t>
  </si>
  <si>
    <r>
      <rPr>
        <b/>
        <sz val="9"/>
        <color theme="1"/>
        <rFont val="Times New Roman"/>
        <family val="1"/>
        <charset val="204"/>
      </rPr>
      <t xml:space="preserve">
1. Загальні
</t>
    </r>
    <r>
      <rPr>
        <sz val="9"/>
        <color theme="1"/>
        <rFont val="Times New Roman"/>
        <family val="1"/>
        <charset val="204"/>
      </rPr>
      <t xml:space="preserve">1.1. Учасник надає довідку у довільній формі про наявність технічних, кадрових та матеріально-технічних ресурсів, достатніх для виконання робіт.
2. Техніка (мінімально необхідна)
2.1. Учасник підтверджує наявність або можливість залучення техніки, зокрема: установка горизонтально спрямованого буріння (ГНБ), екскаватор, вантажний транспорт, обладнання для зварювання поліетиленових труб.
2.2. Підтвердження: довідка, технічні документи, договори оренди або інші підтверджуючі документи.
</t>
    </r>
    <r>
      <rPr>
        <b/>
        <sz val="9"/>
        <color theme="1"/>
        <rFont val="Times New Roman"/>
        <family val="1"/>
        <charset val="204"/>
      </rPr>
      <t xml:space="preserve">3. Дозвільні документи
</t>
    </r>
    <r>
      <rPr>
        <sz val="9"/>
        <color theme="1"/>
        <rFont val="Times New Roman"/>
        <family val="1"/>
        <charset val="204"/>
      </rPr>
      <t xml:space="preserve">3.1. Чинна ліцензія на виконання будівельних робіт із класом наслідків не нижче СС2.
3.2. Декларація або дозвіл на виконання робіт підвищеної небезпеки (земляні роботи, роботи в колодязях та замкнутих просторах, зварювальні роботи).
3.3. Наявність працівників з допуском з електробезпеки не нижче 3 групи.
</t>
    </r>
    <r>
      <rPr>
        <b/>
        <sz val="9"/>
        <color theme="1"/>
        <rFont val="Times New Roman"/>
        <family val="1"/>
        <charset val="204"/>
      </rPr>
      <t>4. Персонал</t>
    </r>
    <r>
      <rPr>
        <sz val="9"/>
        <color theme="1"/>
        <rFont val="Times New Roman"/>
        <family val="1"/>
        <charset val="204"/>
      </rPr>
      <t xml:space="preserve">
4.1. Учасник забезпечує наявність інженерно-технічних працівників, необхідних для організації та виконання робіт.
4.2. Підтвердження надається у вигляді довідки у довільній формі.
</t>
    </r>
    <r>
      <rPr>
        <b/>
        <sz val="9"/>
        <color theme="1"/>
        <rFont val="Times New Roman"/>
        <family val="1"/>
        <charset val="204"/>
      </rPr>
      <t xml:space="preserve">5. Досвід виконання робіт
</t>
    </r>
    <r>
      <rPr>
        <sz val="9"/>
        <color theme="1"/>
        <rFont val="Times New Roman"/>
        <family val="1"/>
        <charset val="204"/>
      </rPr>
      <t xml:space="preserve">5.1. Учасник підтверджує наявність досвіду виконання аналогічних договорів у сфері будівництва/реконструкції зовнішніх мереж водопостачання та каналізації.
5.2. Мінімальна вимога — не менше одного виконаного договору вартістю від 3 000 000 грн.
5.3. Аналогічними вважаються договори, предмет яких включає виконання робіт з прокладання трубопроводів, улаштування колодязів, інженерних мереж водопостачання та/або каналізації, у тому числі із застосуванням сучасних технологій (зокрема ГНБ).
5.4. Підтвердження: копія договору та документи, що підтверджують його виконання (акти виконаних робіт або інші підтверджуючі документи).
</t>
    </r>
    <r>
      <rPr>
        <b/>
        <sz val="9"/>
        <color theme="1"/>
        <rFont val="Times New Roman"/>
        <family val="1"/>
        <charset val="204"/>
      </rPr>
      <t>6. Матеріали</t>
    </r>
    <r>
      <rPr>
        <sz val="9"/>
        <color theme="1"/>
        <rFont val="Times New Roman"/>
        <family val="1"/>
        <charset val="204"/>
      </rPr>
      <t xml:space="preserve">
6.1. Підтвердження відповідності матеріалів (сертифікати, паспорти якості) надається Учасником, визначеним переможцем після підписання Договору, під час виконання робіт.
</t>
    </r>
    <r>
      <rPr>
        <b/>
        <sz val="9"/>
        <color theme="1"/>
        <rFont val="Times New Roman"/>
        <family val="1"/>
        <charset val="204"/>
      </rPr>
      <t xml:space="preserve">7. Примітки
</t>
    </r>
    <r>
      <rPr>
        <sz val="9"/>
        <color theme="1"/>
        <rFont val="Times New Roman"/>
        <family val="1"/>
        <charset val="204"/>
      </rPr>
      <t xml:space="preserve">7.1. Допускається підтвердження відповідності вимогам шляхом залучення субпідрядних організацій або орендованих ресурсів.
7.2. Надані документи повинні бути достовірними, актуальними та такими, що дають можливість ідентифікувати відповідність Учасника встановленим вимогам.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</si>
</sst>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57"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i/>
      <sz val="12"/>
      <color theme="1"/>
      <name val="Cambria"/>
      <family val="1"/>
      <charset val="204"/>
    </font>
    <font>
      <b/>
      <i/>
      <sz val="12"/>
      <color theme="1"/>
      <name val="Cambria"/>
      <family val="1"/>
      <charset val="204"/>
    </font>
    <font>
      <i/>
      <sz val="16"/>
      <color rgb="FFFF0000"/>
      <name val="Cambria"/>
      <family val="1"/>
      <charset val="204"/>
    </font>
    <font>
      <b/>
      <sz val="12"/>
      <color rgb="FF000000"/>
      <name val="Times New Roman"/>
      <family val="1"/>
      <charset val="204"/>
    </font>
    <font>
      <i/>
      <sz val="12"/>
      <color indexed="8"/>
      <name val="Calibri"/>
      <family val="2"/>
      <charset val="204"/>
      <scheme val="minor"/>
    </font>
    <font>
      <sz val="11"/>
      <color indexed="8"/>
      <name val="Calibri"/>
      <family val="2"/>
      <charset val="204"/>
      <scheme val="minor"/>
    </font>
    <font>
      <b/>
      <sz val="14"/>
      <color rgb="FF000000"/>
      <name val="Times New Roman"/>
      <family val="1"/>
      <charset val="204"/>
    </font>
    <font>
      <sz val="14"/>
      <color rgb="FF000000"/>
      <name val="Times New Roman"/>
      <family val="1"/>
      <charset val="204"/>
    </font>
    <font>
      <b/>
      <sz val="14"/>
      <name val="Times New Roman"/>
      <family val="1"/>
      <charset val="204"/>
    </font>
    <font>
      <b/>
      <sz val="14"/>
      <color rgb="FFFF0000"/>
      <name val="Times New Roman"/>
      <family val="1"/>
      <charset val="204"/>
    </font>
    <font>
      <sz val="9"/>
      <color theme="1"/>
      <name val="Times New Roman"/>
      <family val="1"/>
      <charset val="204"/>
    </font>
    <font>
      <b/>
      <sz val="9"/>
      <color theme="1"/>
      <name val="Times New Roman"/>
      <family val="1"/>
      <charset val="204"/>
    </font>
    <font>
      <b/>
      <sz val="14"/>
      <color theme="1"/>
      <name val="Cambria"/>
      <family val="1"/>
      <charset val="204"/>
    </font>
    <font>
      <sz val="14"/>
      <name val="Times New Roman"/>
      <family val="1"/>
      <charset val="204"/>
    </font>
    <font>
      <sz val="14"/>
      <color rgb="FFFF0000"/>
      <name val="Times New Roman"/>
      <family val="1"/>
      <charset val="204"/>
    </font>
    <font>
      <sz val="14"/>
      <color theme="1"/>
      <name val="Times New Roman"/>
      <family val="1"/>
      <charset val="204"/>
    </font>
    <font>
      <i/>
      <sz val="14"/>
      <color rgb="FFFF0000"/>
      <name val="Times New Roman"/>
      <family val="1"/>
      <charset val="204"/>
    </font>
    <font>
      <i/>
      <sz val="14"/>
      <color theme="1"/>
      <name val="Times New Roman"/>
      <family val="1"/>
      <charset val="204"/>
    </font>
    <font>
      <sz val="14"/>
      <color theme="1"/>
      <name val="Calibri"/>
      <family val="2"/>
      <scheme val="minor"/>
    </font>
    <font>
      <b/>
      <sz val="14"/>
      <color theme="1"/>
      <name val="Times New Roman"/>
      <family val="1"/>
      <charset val="204"/>
    </font>
    <font>
      <b/>
      <sz val="8"/>
      <color theme="1"/>
      <name val="Times New Roman"/>
      <family val="1"/>
      <charset val="204"/>
    </font>
    <font>
      <sz val="8"/>
      <color theme="1"/>
      <name val="Times New Roman"/>
      <family val="1"/>
      <charset val="204"/>
    </font>
    <font>
      <sz val="12"/>
      <color indexed="8"/>
      <name val="Arial Cyr"/>
      <charset val="204"/>
    </font>
    <font>
      <sz val="12"/>
      <color rgb="FF000000"/>
      <name val="Arial Cyr"/>
      <charset val="204"/>
    </font>
    <font>
      <b/>
      <sz val="18"/>
      <color rgb="FFFF0000"/>
      <name val="Times New Roman"/>
      <family val="1"/>
      <charset val="204"/>
    </font>
    <font>
      <b/>
      <u/>
      <sz val="12"/>
      <color theme="1"/>
      <name val="Times New Roman"/>
      <family val="1"/>
      <charset val="204"/>
    </font>
    <font>
      <b/>
      <sz val="18"/>
      <color theme="1"/>
      <name val="Times New Roman"/>
      <family val="1"/>
      <charset val="204"/>
    </font>
    <font>
      <i/>
      <sz val="12"/>
      <color rgb="FFFF0000"/>
      <name val="Times New Roman"/>
      <family val="1"/>
      <charset val="204"/>
    </font>
    <font>
      <sz val="12"/>
      <name val="Times New Roman"/>
      <family val="1"/>
      <charset val="204"/>
    </font>
    <font>
      <sz val="8"/>
      <name val="Times New Roman"/>
      <family val="1"/>
      <charset val="204"/>
    </font>
    <font>
      <i/>
      <sz val="12"/>
      <color indexed="8"/>
      <name val="Times New Roman"/>
      <family val="1"/>
      <charset val="204"/>
    </font>
  </fonts>
  <fills count="13">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EBF3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theme="0"/>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s>
  <cellStyleXfs count="1">
    <xf numFmtId="0" fontId="0" fillId="0" borderId="0"/>
  </cellStyleXfs>
  <cellXfs count="36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3" xfId="0" applyNumberFormat="1" applyFont="1" applyFill="1" applyBorder="1" applyAlignment="1">
      <alignment vertical="center" wrapText="1"/>
    </xf>
    <xf numFmtId="4" fontId="3" fillId="3" borderId="34" xfId="0" applyNumberFormat="1" applyFont="1" applyFill="1" applyBorder="1" applyAlignment="1">
      <alignment vertical="center" wrapText="1"/>
    </xf>
    <xf numFmtId="4" fontId="13" fillId="0" borderId="36"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40"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1"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3"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5" xfId="0" applyFont="1" applyBorder="1" applyAlignment="1">
      <alignment vertical="center"/>
    </xf>
    <xf numFmtId="0" fontId="21" fillId="0" borderId="35" xfId="0" applyFont="1" applyBorder="1" applyAlignment="1">
      <alignment vertical="center"/>
    </xf>
    <xf numFmtId="0" fontId="7" fillId="0" borderId="0" xfId="0" applyFont="1" applyAlignment="1">
      <alignment horizontal="left" vertical="center" wrapText="1"/>
    </xf>
    <xf numFmtId="0" fontId="25" fillId="0" borderId="0" xfId="0" applyFont="1" applyAlignment="1">
      <alignment wrapText="1"/>
    </xf>
    <xf numFmtId="0" fontId="25" fillId="0" borderId="42" xfId="0" applyFont="1" applyBorder="1" applyAlignment="1">
      <alignment wrapText="1"/>
    </xf>
    <xf numFmtId="4" fontId="27" fillId="0" borderId="42" xfId="0" applyNumberFormat="1" applyFont="1" applyBorder="1" applyAlignment="1">
      <alignment horizontal="center" vertical="center" wrapText="1"/>
    </xf>
    <xf numFmtId="0" fontId="28" fillId="0" borderId="0" xfId="0" applyFont="1" applyAlignment="1">
      <alignment vertical="top" wrapText="1"/>
    </xf>
    <xf numFmtId="0" fontId="28" fillId="0" borderId="0" xfId="0" applyFont="1" applyAlignment="1">
      <alignment wrapText="1"/>
    </xf>
    <xf numFmtId="0" fontId="25" fillId="0" borderId="52" xfId="0" applyFont="1" applyBorder="1" applyAlignment="1">
      <alignment wrapText="1"/>
    </xf>
    <xf numFmtId="4" fontId="27" fillId="0" borderId="52" xfId="0" applyNumberFormat="1" applyFont="1" applyBorder="1" applyAlignment="1">
      <alignment horizontal="center" vertical="center" wrapText="1"/>
    </xf>
    <xf numFmtId="0" fontId="26" fillId="0" borderId="42" xfId="0" applyFont="1" applyBorder="1" applyAlignment="1">
      <alignment horizontal="center" vertical="center" wrapText="1"/>
    </xf>
    <xf numFmtId="4" fontId="24" fillId="4" borderId="51" xfId="0" applyNumberFormat="1" applyFont="1" applyFill="1" applyBorder="1" applyAlignment="1">
      <alignment horizontal="right" vertical="center" wrapText="1"/>
    </xf>
    <xf numFmtId="0" fontId="30" fillId="0" borderId="42" xfId="0" applyFont="1" applyBorder="1" applyAlignment="1">
      <alignment horizontal="center" vertical="top" wrapText="1"/>
    </xf>
    <xf numFmtId="0" fontId="30" fillId="0" borderId="42" xfId="0" applyFont="1" applyBorder="1" applyAlignment="1">
      <alignment horizontal="center" vertical="center" wrapText="1"/>
    </xf>
    <xf numFmtId="0" fontId="26" fillId="0" borderId="52" xfId="0" applyFont="1" applyBorder="1" applyAlignment="1">
      <alignment horizontal="center" vertical="center" wrapText="1"/>
    </xf>
    <xf numFmtId="0" fontId="31" fillId="0" borderId="42" xfId="0" applyFont="1" applyBorder="1" applyAlignment="1">
      <alignment vertical="top" wrapText="1"/>
    </xf>
    <xf numFmtId="0" fontId="41" fillId="0" borderId="0" xfId="0" applyFont="1"/>
    <xf numFmtId="0" fontId="33" fillId="0" borderId="0" xfId="0" applyFont="1" applyAlignment="1">
      <alignment vertical="center"/>
    </xf>
    <xf numFmtId="0" fontId="33" fillId="0" borderId="0" xfId="0" applyFont="1" applyAlignment="1">
      <alignment horizontal="left" vertical="center"/>
    </xf>
    <xf numFmtId="0" fontId="22" fillId="0" borderId="0" xfId="0" applyFont="1" applyAlignment="1">
      <alignment horizontal="left" vertical="center"/>
    </xf>
    <xf numFmtId="0" fontId="43" fillId="0" borderId="0" xfId="0" applyFont="1" applyAlignment="1">
      <alignment horizontal="left" vertical="center"/>
    </xf>
    <xf numFmtId="4" fontId="41" fillId="0" borderId="0" xfId="0" applyNumberFormat="1" applyFont="1"/>
    <xf numFmtId="0" fontId="35" fillId="0" borderId="0" xfId="0" applyFont="1" applyAlignment="1">
      <alignment vertical="center"/>
    </xf>
    <xf numFmtId="0" fontId="44" fillId="0" borderId="0" xfId="0" applyFont="1"/>
    <xf numFmtId="0" fontId="41" fillId="0" borderId="0" xfId="0" applyFont="1" applyAlignment="1">
      <alignment horizontal="left" vertical="center" wrapText="1"/>
    </xf>
    <xf numFmtId="0" fontId="41" fillId="0" borderId="0" xfId="0" applyFont="1" applyAlignment="1">
      <alignment horizontal="left" vertical="center"/>
    </xf>
    <xf numFmtId="0" fontId="45" fillId="0" borderId="0" xfId="0" applyFont="1" applyAlignment="1">
      <alignment horizontal="left" vertical="center"/>
    </xf>
    <xf numFmtId="0" fontId="41" fillId="0" borderId="0" xfId="0" applyFont="1" applyAlignment="1">
      <alignment horizontal="center" vertical="center"/>
    </xf>
    <xf numFmtId="0" fontId="33" fillId="0" borderId="0" xfId="0" applyFont="1" applyAlignment="1">
      <alignment horizontal="center"/>
    </xf>
    <xf numFmtId="0" fontId="32" fillId="0" borderId="0" xfId="0" applyFont="1" applyAlignment="1">
      <alignment vertical="center" wrapText="1"/>
    </xf>
    <xf numFmtId="0" fontId="39" fillId="0" borderId="0" xfId="0" applyFont="1" applyAlignment="1">
      <alignment horizontal="left" vertical="top"/>
    </xf>
    <xf numFmtId="4" fontId="33" fillId="0" borderId="0" xfId="0" applyNumberFormat="1" applyFont="1" applyAlignment="1">
      <alignment horizontal="right"/>
    </xf>
    <xf numFmtId="0" fontId="48" fillId="0" borderId="42" xfId="0" applyFont="1" applyBorder="1" applyAlignment="1">
      <alignment horizontal="left" vertical="top" wrapText="1"/>
    </xf>
    <xf numFmtId="0" fontId="49" fillId="0" borderId="42" xfId="0" applyFont="1" applyBorder="1" applyAlignment="1">
      <alignment horizontal="center" vertical="center" wrapText="1"/>
    </xf>
    <xf numFmtId="0" fontId="49" fillId="0" borderId="27" xfId="0" applyFont="1" applyBorder="1" applyAlignment="1">
      <alignment horizontal="center" vertical="center" wrapText="1"/>
    </xf>
    <xf numFmtId="0" fontId="26" fillId="0" borderId="42" xfId="0" applyFont="1" applyBorder="1" applyAlignment="1">
      <alignment wrapText="1"/>
    </xf>
    <xf numFmtId="0" fontId="0" fillId="8" borderId="0" xfId="0" applyFill="1"/>
    <xf numFmtId="0" fontId="51" fillId="8" borderId="0" xfId="0" applyFont="1" applyFill="1" applyAlignment="1">
      <alignment vertical="top"/>
    </xf>
    <xf numFmtId="0" fontId="41" fillId="9" borderId="23" xfId="0" applyFont="1" applyFill="1" applyBorder="1" applyAlignment="1">
      <alignment horizontal="left" vertical="center" wrapText="1"/>
    </xf>
    <xf numFmtId="0" fontId="2" fillId="8" borderId="0" xfId="0" applyFont="1" applyFill="1" applyAlignment="1">
      <alignment vertical="top"/>
    </xf>
    <xf numFmtId="0" fontId="3" fillId="10" borderId="26" xfId="0" applyFont="1" applyFill="1" applyBorder="1" applyAlignment="1">
      <alignment horizontal="center" vertical="center" wrapText="1"/>
    </xf>
    <xf numFmtId="0" fontId="3" fillId="10" borderId="42" xfId="0" applyFont="1" applyFill="1" applyBorder="1" applyAlignment="1">
      <alignment horizontal="center" vertical="center" wrapText="1"/>
    </xf>
    <xf numFmtId="0" fontId="2" fillId="8" borderId="0" xfId="0" applyFont="1" applyFill="1" applyAlignment="1">
      <alignment vertical="center" wrapText="1"/>
    </xf>
    <xf numFmtId="0" fontId="3" fillId="5" borderId="42" xfId="0" applyFont="1" applyFill="1" applyBorder="1" applyAlignment="1">
      <alignment horizontal="center" vertical="center" wrapText="1"/>
    </xf>
    <xf numFmtId="0" fontId="2" fillId="5" borderId="42" xfId="0" applyFont="1" applyFill="1" applyBorder="1" applyAlignment="1">
      <alignment horizontal="left" vertical="top" wrapText="1"/>
    </xf>
    <xf numFmtId="0" fontId="2" fillId="5" borderId="42" xfId="0" applyFont="1" applyFill="1" applyBorder="1" applyAlignment="1">
      <alignment horizontal="center" vertical="top" wrapText="1"/>
    </xf>
    <xf numFmtId="0" fontId="54" fillId="7" borderId="54" xfId="0" applyFont="1" applyFill="1" applyBorder="1" applyAlignment="1">
      <alignment horizontal="center" vertical="top" wrapText="1"/>
    </xf>
    <xf numFmtId="0" fontId="0" fillId="7" borderId="0" xfId="0" applyFill="1"/>
    <xf numFmtId="0" fontId="54" fillId="7" borderId="42" xfId="0" applyFont="1" applyFill="1" applyBorder="1" applyAlignment="1">
      <alignment horizontal="center" vertical="top" wrapText="1"/>
    </xf>
    <xf numFmtId="0" fontId="20" fillId="7" borderId="8" xfId="0" applyFont="1" applyFill="1" applyBorder="1" applyAlignment="1">
      <alignment horizontal="center" vertical="top"/>
    </xf>
    <xf numFmtId="0" fontId="20" fillId="7" borderId="10" xfId="0" applyFont="1" applyFill="1" applyBorder="1" applyAlignment="1">
      <alignment horizontal="center" vertical="top"/>
    </xf>
    <xf numFmtId="0" fontId="54" fillId="7" borderId="0" xfId="0" applyFont="1" applyFill="1" applyAlignment="1">
      <alignment horizontal="left" vertical="top" wrapText="1"/>
    </xf>
    <xf numFmtId="0" fontId="2" fillId="5" borderId="42" xfId="0" applyFont="1" applyFill="1" applyBorder="1" applyAlignment="1">
      <alignment horizontal="center" vertical="center" wrapText="1"/>
    </xf>
    <xf numFmtId="0" fontId="3" fillId="11" borderId="42" xfId="0" applyFont="1" applyFill="1" applyBorder="1" applyAlignment="1">
      <alignment horizontal="center" vertical="center" wrapText="1"/>
    </xf>
    <xf numFmtId="0" fontId="34" fillId="11" borderId="26" xfId="0" applyFont="1" applyFill="1" applyBorder="1" applyAlignment="1">
      <alignment horizontal="right" vertical="top" wrapText="1"/>
    </xf>
    <xf numFmtId="0" fontId="45" fillId="11" borderId="26" xfId="0" applyFont="1" applyFill="1" applyBorder="1" applyAlignment="1">
      <alignment horizontal="right" vertical="top"/>
    </xf>
    <xf numFmtId="0" fontId="45" fillId="11" borderId="40" xfId="0" applyFont="1" applyFill="1" applyBorder="1" applyAlignment="1">
      <alignment horizontal="right" vertical="top"/>
    </xf>
    <xf numFmtId="0" fontId="2" fillId="8" borderId="0" xfId="0" applyFont="1" applyFill="1" applyAlignment="1">
      <alignment vertical="top" wrapText="1"/>
    </xf>
    <xf numFmtId="0" fontId="7" fillId="0" borderId="42" xfId="0" applyFont="1" applyBorder="1" applyAlignment="1">
      <alignment vertical="center" wrapText="1"/>
    </xf>
    <xf numFmtId="0" fontId="45" fillId="0" borderId="42" xfId="0" applyFont="1" applyBorder="1" applyAlignment="1">
      <alignment vertical="center" wrapText="1"/>
    </xf>
    <xf numFmtId="0" fontId="5" fillId="0" borderId="42" xfId="0" applyFont="1" applyBorder="1" applyAlignment="1">
      <alignment wrapText="1"/>
    </xf>
    <xf numFmtId="0" fontId="56" fillId="0" borderId="42" xfId="0" applyFont="1" applyBorder="1" applyAlignment="1">
      <alignment horizontal="center" vertical="top" wrapText="1"/>
    </xf>
    <xf numFmtId="0" fontId="56" fillId="0" borderId="42" xfId="0" applyFont="1" applyBorder="1" applyAlignment="1">
      <alignment horizontal="center" vertical="center" wrapText="1"/>
    </xf>
    <xf numFmtId="0" fontId="13" fillId="0" borderId="42" xfId="0" applyFont="1" applyBorder="1" applyAlignment="1">
      <alignment vertical="center" wrapText="1"/>
    </xf>
    <xf numFmtId="0" fontId="7" fillId="0" borderId="26" xfId="0" applyFont="1" applyBorder="1" applyAlignment="1">
      <alignment horizontal="center" vertical="center" wrapText="1"/>
    </xf>
    <xf numFmtId="0" fontId="45" fillId="0" borderId="27" xfId="0" applyFont="1" applyBorder="1" applyAlignment="1">
      <alignment vertical="center" wrapText="1"/>
    </xf>
    <xf numFmtId="4" fontId="13" fillId="0" borderId="27" xfId="0" applyNumberFormat="1" applyFont="1" applyBorder="1" applyAlignment="1">
      <alignment horizontal="center" vertical="center" wrapText="1"/>
    </xf>
    <xf numFmtId="0" fontId="13" fillId="0" borderId="27" xfId="0" applyFont="1" applyBorder="1" applyAlignment="1">
      <alignment vertical="center" wrapText="1"/>
    </xf>
    <xf numFmtId="0" fontId="7" fillId="0" borderId="40" xfId="0" applyFont="1" applyBorder="1" applyAlignment="1">
      <alignment horizontal="center" vertical="center" wrapText="1"/>
    </xf>
    <xf numFmtId="0" fontId="7" fillId="0" borderId="21" xfId="0" applyFont="1" applyBorder="1" applyAlignment="1">
      <alignment vertical="center" wrapText="1"/>
    </xf>
    <xf numFmtId="0" fontId="45" fillId="0" borderId="21" xfId="0" applyFont="1" applyBorder="1" applyAlignment="1">
      <alignment vertical="center" wrapText="1"/>
    </xf>
    <xf numFmtId="0" fontId="45" fillId="0" borderId="22" xfId="0" applyFont="1" applyBorder="1" applyAlignment="1">
      <alignment vertical="center" wrapText="1"/>
    </xf>
    <xf numFmtId="0" fontId="3" fillId="3" borderId="28" xfId="0" applyFont="1" applyFill="1" applyBorder="1" applyAlignment="1">
      <alignment horizontal="center" vertical="center" wrapText="1"/>
    </xf>
    <xf numFmtId="0" fontId="29" fillId="3" borderId="28" xfId="0" applyFont="1" applyFill="1" applyBorder="1" applyAlignment="1">
      <alignment horizontal="center" vertical="center" wrapText="1"/>
    </xf>
    <xf numFmtId="0" fontId="7" fillId="0" borderId="41" xfId="0" applyFont="1" applyBorder="1" applyAlignment="1">
      <alignment horizontal="center" vertical="center" wrapText="1"/>
    </xf>
    <xf numFmtId="0" fontId="7" fillId="0" borderId="52" xfId="0" applyFont="1" applyBorder="1" applyAlignment="1">
      <alignment vertical="center" wrapText="1"/>
    </xf>
    <xf numFmtId="0" fontId="45" fillId="0" borderId="52" xfId="0" applyFont="1" applyBorder="1" applyAlignment="1">
      <alignment vertical="center" wrapText="1"/>
    </xf>
    <xf numFmtId="0" fontId="45" fillId="0" borderId="68" xfId="0" applyFont="1" applyBorder="1" applyAlignment="1">
      <alignment vertical="center" wrapText="1"/>
    </xf>
    <xf numFmtId="0" fontId="3" fillId="3" borderId="21" xfId="0" applyFont="1" applyFill="1" applyBorder="1" applyAlignment="1">
      <alignment horizontal="center" vertical="center" wrapText="1"/>
    </xf>
    <xf numFmtId="0" fontId="41" fillId="0" borderId="0" xfId="0" applyFont="1" applyAlignment="1">
      <alignment horizontal="left" vertical="center"/>
    </xf>
    <xf numFmtId="0" fontId="34" fillId="0" borderId="0" xfId="0" applyFont="1" applyAlignment="1">
      <alignment horizontal="left" vertical="center" wrapText="1"/>
    </xf>
    <xf numFmtId="0" fontId="43" fillId="0" borderId="0" xfId="0" applyFont="1" applyAlignment="1">
      <alignment horizontal="left" vertical="center"/>
    </xf>
    <xf numFmtId="0" fontId="43" fillId="0" borderId="0" xfId="0" applyFont="1" applyAlignment="1">
      <alignment horizontal="left" vertical="center" wrapText="1"/>
    </xf>
    <xf numFmtId="0" fontId="22" fillId="0" borderId="0" xfId="0" applyFont="1" applyAlignment="1">
      <alignment horizontal="left" vertical="center"/>
    </xf>
    <xf numFmtId="0" fontId="45" fillId="0" borderId="0" xfId="0" applyFont="1" applyAlignment="1">
      <alignment horizontal="left" vertical="center" wrapText="1"/>
    </xf>
    <xf numFmtId="0" fontId="41" fillId="0" borderId="0" xfId="0" applyFont="1" applyAlignment="1">
      <alignment horizontal="left" vertical="center" wrapText="1"/>
    </xf>
    <xf numFmtId="0" fontId="39" fillId="0" borderId="0" xfId="0" applyFont="1" applyAlignment="1">
      <alignment horizontal="left" vertical="center"/>
    </xf>
    <xf numFmtId="0" fontId="43" fillId="0" borderId="35" xfId="0" applyFont="1" applyBorder="1" applyAlignment="1">
      <alignment horizontal="left" vertical="center"/>
    </xf>
    <xf numFmtId="0" fontId="15" fillId="0" borderId="0" xfId="0" applyFont="1" applyAlignment="1">
      <alignment horizontal="center"/>
    </xf>
    <xf numFmtId="0" fontId="13" fillId="0" borderId="42" xfId="0" applyFont="1" applyBorder="1" applyAlignment="1">
      <alignment horizontal="left" vertical="top" wrapText="1"/>
    </xf>
    <xf numFmtId="0" fontId="13" fillId="0" borderId="54" xfId="0" applyFont="1" applyBorder="1" applyAlignment="1">
      <alignment horizontal="left" vertical="center" wrapText="1"/>
    </xf>
    <xf numFmtId="0" fontId="5"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4" xfId="0" applyFont="1" applyBorder="1" applyAlignment="1">
      <alignment horizontal="center" vertical="center" wrapText="1"/>
    </xf>
    <xf numFmtId="0" fontId="24" fillId="4" borderId="48" xfId="0" applyFont="1" applyFill="1" applyBorder="1" applyAlignment="1">
      <alignment horizontal="right" vertical="center" wrapText="1"/>
    </xf>
    <xf numFmtId="0" fontId="24" fillId="4" borderId="44" xfId="0" applyFont="1" applyFill="1" applyBorder="1" applyAlignment="1">
      <alignment horizontal="right" vertical="center" wrapText="1"/>
    </xf>
    <xf numFmtId="0" fontId="24" fillId="4" borderId="53" xfId="0" applyFont="1" applyFill="1" applyBorder="1" applyAlignment="1">
      <alignment horizontal="right" vertical="center" wrapText="1"/>
    </xf>
    <xf numFmtId="0" fontId="46" fillId="0" borderId="23" xfId="0" applyFont="1" applyBorder="1" applyAlignment="1">
      <alignment horizontal="left" vertical="top" wrapText="1"/>
    </xf>
    <xf numFmtId="0" fontId="47" fillId="0" borderId="63" xfId="0" applyFont="1" applyBorder="1" applyAlignment="1">
      <alignment horizontal="left" vertical="top" wrapText="1"/>
    </xf>
    <xf numFmtId="0" fontId="47" fillId="0" borderId="25" xfId="0" applyFont="1" applyBorder="1" applyAlignment="1">
      <alignment horizontal="left" vertical="top" wrapText="1"/>
    </xf>
    <xf numFmtId="0" fontId="47" fillId="0" borderId="40" xfId="0" applyFont="1" applyBorder="1" applyAlignment="1">
      <alignment horizontal="left" vertical="top" wrapText="1"/>
    </xf>
    <xf numFmtId="0" fontId="47" fillId="0" borderId="21" xfId="0" applyFont="1" applyBorder="1" applyAlignment="1">
      <alignment horizontal="left" vertical="top" wrapText="1"/>
    </xf>
    <xf numFmtId="0" fontId="47" fillId="0" borderId="22" xfId="0" applyFont="1" applyBorder="1" applyAlignment="1">
      <alignment horizontal="left" vertical="top" wrapText="1"/>
    </xf>
    <xf numFmtId="0" fontId="3" fillId="3" borderId="1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8" fillId="7" borderId="29" xfId="0" applyFont="1" applyFill="1" applyBorder="1" applyAlignment="1">
      <alignment horizontal="center" vertical="center" wrapText="1"/>
    </xf>
    <xf numFmtId="0" fontId="38" fillId="7" borderId="30" xfId="0" applyFont="1" applyFill="1" applyBorder="1" applyAlignment="1">
      <alignment horizontal="center" vertical="center" wrapText="1"/>
    </xf>
    <xf numFmtId="0" fontId="38" fillId="7" borderId="49" xfId="0" applyFont="1" applyFill="1" applyBorder="1" applyAlignment="1">
      <alignment horizontal="center" vertical="center" wrapText="1"/>
    </xf>
    <xf numFmtId="0" fontId="38" fillId="7" borderId="8"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7" borderId="10" xfId="0" applyFont="1" applyFill="1" applyBorder="1" applyAlignment="1">
      <alignment horizontal="center" vertical="center" wrapText="1"/>
    </xf>
    <xf numFmtId="0" fontId="38" fillId="6" borderId="29" xfId="0" applyFont="1" applyFill="1" applyBorder="1" applyAlignment="1">
      <alignment horizontal="center" vertical="center" wrapText="1"/>
    </xf>
    <xf numFmtId="0" fontId="38" fillId="6" borderId="30" xfId="0" applyFont="1" applyFill="1" applyBorder="1" applyAlignment="1">
      <alignment horizontal="center" vertical="center" wrapText="1"/>
    </xf>
    <xf numFmtId="0" fontId="38" fillId="6" borderId="49" xfId="0" applyFont="1" applyFill="1" applyBorder="1" applyAlignment="1">
      <alignment horizontal="center" vertical="center" wrapText="1"/>
    </xf>
    <xf numFmtId="0" fontId="3" fillId="3" borderId="3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51" xfId="0" applyFont="1" applyFill="1" applyBorder="1" applyAlignment="1">
      <alignment horizontal="center" vertical="center" wrapText="1"/>
    </xf>
    <xf numFmtId="4" fontId="3" fillId="3" borderId="45" xfId="0" applyNumberFormat="1" applyFont="1" applyFill="1" applyBorder="1" applyAlignment="1">
      <alignment horizontal="center" vertical="center" wrapText="1"/>
    </xf>
    <xf numFmtId="4" fontId="3" fillId="3" borderId="46" xfId="0" applyNumberFormat="1" applyFont="1" applyFill="1" applyBorder="1" applyAlignment="1">
      <alignment horizontal="center" vertical="center" wrapText="1"/>
    </xf>
    <xf numFmtId="4" fontId="3" fillId="3" borderId="47" xfId="0" applyNumberFormat="1" applyFont="1" applyFill="1" applyBorder="1" applyAlignment="1">
      <alignment horizontal="center" vertical="center" wrapText="1"/>
    </xf>
    <xf numFmtId="0" fontId="27" fillId="5" borderId="8" xfId="0" applyFont="1" applyFill="1" applyBorder="1" applyAlignment="1">
      <alignment horizontal="center" vertical="center" wrapText="1"/>
    </xf>
    <xf numFmtId="0" fontId="27" fillId="5" borderId="9" xfId="0" applyFont="1" applyFill="1" applyBorder="1" applyAlignment="1">
      <alignment horizontal="center" vertical="center" wrapText="1"/>
    </xf>
    <xf numFmtId="0" fontId="27" fillId="5" borderId="10" xfId="0" applyFont="1" applyFill="1" applyBorder="1" applyAlignment="1">
      <alignment horizontal="center" vertical="center" wrapText="1"/>
    </xf>
    <xf numFmtId="4" fontId="1" fillId="12" borderId="0" xfId="0" applyNumberFormat="1" applyFont="1" applyFill="1" applyAlignment="1">
      <alignment horizontal="center"/>
    </xf>
    <xf numFmtId="4" fontId="15" fillId="0" borderId="0" xfId="0" applyNumberFormat="1" applyFont="1" applyAlignment="1">
      <alignment horizontal="center"/>
    </xf>
    <xf numFmtId="4" fontId="3" fillId="3" borderId="35" xfId="0" applyNumberFormat="1" applyFont="1" applyFill="1" applyBorder="1" applyAlignment="1">
      <alignment horizontal="center" vertical="center" wrapText="1"/>
    </xf>
    <xf numFmtId="4" fontId="3" fillId="3" borderId="0" xfId="0" applyNumberFormat="1" applyFont="1" applyFill="1" applyAlignment="1">
      <alignment horizontal="center" vertical="center" wrapText="1"/>
    </xf>
    <xf numFmtId="4" fontId="3" fillId="3" borderId="44" xfId="0" applyNumberFormat="1" applyFont="1" applyFill="1" applyBorder="1" applyAlignment="1">
      <alignment horizontal="center" vertical="center" wrapText="1"/>
    </xf>
    <xf numFmtId="0" fontId="36" fillId="0" borderId="29" xfId="0" applyFont="1" applyBorder="1" applyAlignment="1">
      <alignment horizontal="left" wrapText="1"/>
    </xf>
    <xf numFmtId="0" fontId="36" fillId="0" borderId="30" xfId="0" applyFont="1" applyBorder="1" applyAlignment="1">
      <alignment horizontal="left" wrapText="1"/>
    </xf>
    <xf numFmtId="0" fontId="36" fillId="0" borderId="49" xfId="0" applyFont="1" applyBorder="1" applyAlignment="1">
      <alignment horizontal="left" wrapText="1"/>
    </xf>
    <xf numFmtId="0" fontId="35" fillId="0" borderId="0" xfId="0" applyFont="1" applyAlignment="1">
      <alignment horizontal="left" vertical="center"/>
    </xf>
    <xf numFmtId="0" fontId="22" fillId="0" borderId="0" xfId="0" applyFont="1" applyAlignment="1">
      <alignment horizontal="center" vertical="center"/>
    </xf>
    <xf numFmtId="0" fontId="2" fillId="0" borderId="42" xfId="0" applyFont="1" applyBorder="1" applyAlignment="1">
      <alignment horizontal="center" vertical="center" wrapText="1"/>
    </xf>
    <xf numFmtId="0" fontId="37" fillId="0" borderId="54" xfId="0" applyFont="1" applyBorder="1" applyAlignment="1">
      <alignment horizontal="left" vertical="top" wrapText="1"/>
    </xf>
    <xf numFmtId="0" fontId="36" fillId="0" borderId="54" xfId="0" applyFont="1" applyBorder="1" applyAlignment="1">
      <alignment horizontal="left" vertical="top" wrapText="1"/>
    </xf>
    <xf numFmtId="0" fontId="3" fillId="3" borderId="2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13" fillId="0" borderId="1" xfId="0" applyFont="1" applyBorder="1" applyAlignment="1">
      <alignment horizontal="left" vertical="top" wrapText="1"/>
    </xf>
    <xf numFmtId="0" fontId="13" fillId="0" borderId="11" xfId="0" applyFont="1" applyBorder="1" applyAlignment="1">
      <alignment horizontal="left" vertical="top" wrapText="1"/>
    </xf>
    <xf numFmtId="4" fontId="15" fillId="0" borderId="0" xfId="0" applyNumberFormat="1" applyFont="1" applyAlignment="1">
      <alignment horizontal="right"/>
    </xf>
    <xf numFmtId="0" fontId="3" fillId="3" borderId="65"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56" xfId="0" applyFont="1" applyFill="1" applyBorder="1" applyAlignment="1">
      <alignment horizontal="center" vertical="center" wrapText="1"/>
    </xf>
    <xf numFmtId="0" fontId="3" fillId="3" borderId="36" xfId="0" applyFont="1" applyFill="1" applyBorder="1" applyAlignment="1">
      <alignment horizontal="center" vertical="center" wrapText="1"/>
    </xf>
    <xf numFmtId="4" fontId="3" fillId="3" borderId="25" xfId="0" applyNumberFormat="1" applyFont="1" applyFill="1" applyBorder="1" applyAlignment="1">
      <alignment horizontal="center" vertical="center"/>
    </xf>
    <xf numFmtId="4" fontId="3" fillId="3" borderId="27" xfId="0" applyNumberFormat="1" applyFont="1" applyFill="1" applyBorder="1" applyAlignment="1">
      <alignment horizontal="center" vertical="center"/>
    </xf>
    <xf numFmtId="4" fontId="3" fillId="3" borderId="22" xfId="0" applyNumberFormat="1" applyFont="1" applyFill="1" applyBorder="1" applyAlignment="1">
      <alignment horizontal="center" vertical="center"/>
    </xf>
    <xf numFmtId="0" fontId="50" fillId="8" borderId="0" xfId="0" applyFont="1" applyFill="1" applyAlignment="1">
      <alignment horizontal="center" vertical="top"/>
    </xf>
    <xf numFmtId="0" fontId="41" fillId="8" borderId="0" xfId="0" applyFont="1" applyFill="1" applyAlignment="1">
      <alignment horizontal="right" vertical="top" wrapText="1"/>
    </xf>
    <xf numFmtId="0" fontId="41" fillId="8" borderId="55" xfId="0" applyFont="1" applyFill="1" applyBorder="1" applyAlignment="1">
      <alignment horizontal="right" vertical="top" wrapText="1"/>
    </xf>
    <xf numFmtId="0" fontId="52" fillId="8" borderId="0" xfId="0" applyFont="1" applyFill="1" applyAlignment="1">
      <alignment horizontal="center" vertical="top" wrapText="1"/>
    </xf>
    <xf numFmtId="0" fontId="52" fillId="8" borderId="55" xfId="0" applyFont="1" applyFill="1" applyBorder="1" applyAlignment="1">
      <alignment horizontal="center" vertical="top" wrapText="1"/>
    </xf>
    <xf numFmtId="0" fontId="51" fillId="8" borderId="0" xfId="0" applyFont="1" applyFill="1" applyAlignment="1">
      <alignment horizontal="center" vertical="top"/>
    </xf>
    <xf numFmtId="0" fontId="52" fillId="9" borderId="56" xfId="0" applyFont="1" applyFill="1" applyBorder="1" applyAlignment="1">
      <alignment horizontal="center" vertical="center"/>
    </xf>
    <xf numFmtId="0" fontId="52" fillId="9" borderId="57" xfId="0" applyFont="1" applyFill="1" applyBorder="1" applyAlignment="1">
      <alignment horizontal="center" vertical="center"/>
    </xf>
    <xf numFmtId="0" fontId="3" fillId="10" borderId="26" xfId="0" applyFont="1" applyFill="1" applyBorder="1" applyAlignment="1">
      <alignment horizontal="center" vertical="top"/>
    </xf>
    <xf numFmtId="0" fontId="3" fillId="10" borderId="42" xfId="0" applyFont="1" applyFill="1" applyBorder="1" applyAlignment="1">
      <alignment horizontal="center" vertical="top"/>
    </xf>
    <xf numFmtId="0" fontId="3" fillId="10" borderId="27" xfId="0" applyFont="1" applyFill="1" applyBorder="1" applyAlignment="1">
      <alignment horizontal="center" vertical="top"/>
    </xf>
    <xf numFmtId="0" fontId="54" fillId="5" borderId="42" xfId="0" applyFont="1" applyFill="1" applyBorder="1" applyAlignment="1">
      <alignment horizontal="center" vertical="center" wrapText="1"/>
    </xf>
    <xf numFmtId="0" fontId="54" fillId="5" borderId="42" xfId="0" quotePrefix="1" applyFont="1" applyFill="1" applyBorder="1" applyAlignment="1">
      <alignment horizontal="left" vertical="top" wrapText="1"/>
    </xf>
    <xf numFmtId="0" fontId="54" fillId="5" borderId="27" xfId="0" quotePrefix="1" applyFont="1" applyFill="1" applyBorder="1" applyAlignment="1">
      <alignment horizontal="left" vertical="top" wrapText="1"/>
    </xf>
    <xf numFmtId="0" fontId="3" fillId="5" borderId="60" xfId="0" applyFont="1" applyFill="1" applyBorder="1" applyAlignment="1">
      <alignment horizontal="left" vertical="top" wrapText="1"/>
    </xf>
    <xf numFmtId="0" fontId="3" fillId="5" borderId="9" xfId="0" applyFont="1" applyFill="1" applyBorder="1" applyAlignment="1">
      <alignment horizontal="left" vertical="top" wrapText="1"/>
    </xf>
    <xf numFmtId="0" fontId="2" fillId="5" borderId="9" xfId="0" applyFont="1" applyFill="1" applyBorder="1" applyAlignment="1">
      <alignment horizontal="left" vertical="top" wrapText="1"/>
    </xf>
    <xf numFmtId="0" fontId="2" fillId="5" borderId="58" xfId="0" applyFont="1" applyFill="1" applyBorder="1" applyAlignment="1">
      <alignment horizontal="left" vertical="top" wrapText="1"/>
    </xf>
    <xf numFmtId="0" fontId="3"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3" fillId="10" borderId="58" xfId="0" applyFont="1" applyFill="1" applyBorder="1" applyAlignment="1">
      <alignment horizontal="center" vertical="center" wrapText="1"/>
    </xf>
    <xf numFmtId="0" fontId="54" fillId="5" borderId="59" xfId="0" applyFont="1" applyFill="1" applyBorder="1" applyAlignment="1">
      <alignment horizontal="left" vertical="top" wrapText="1"/>
    </xf>
    <xf numFmtId="0" fontId="54" fillId="5" borderId="38" xfId="0" applyFont="1" applyFill="1" applyBorder="1" applyAlignment="1">
      <alignment horizontal="left" vertical="top" wrapText="1"/>
    </xf>
    <xf numFmtId="0" fontId="3" fillId="5" borderId="42" xfId="0" applyFont="1" applyFill="1" applyBorder="1" applyAlignment="1">
      <alignment horizontal="center" vertical="center" wrapText="1"/>
    </xf>
    <xf numFmtId="0" fontId="20" fillId="7" borderId="42" xfId="0" applyFont="1" applyFill="1" applyBorder="1" applyAlignment="1">
      <alignment horizontal="center" vertical="center" wrapText="1"/>
    </xf>
    <xf numFmtId="0" fontId="20" fillId="7" borderId="42" xfId="0" applyFont="1" applyFill="1" applyBorder="1" applyAlignment="1">
      <alignment horizontal="center" vertical="center"/>
    </xf>
    <xf numFmtId="0" fontId="2" fillId="7" borderId="8" xfId="0" applyFont="1" applyFill="1" applyBorder="1" applyAlignment="1">
      <alignment horizontal="left" vertical="top" wrapText="1"/>
    </xf>
    <xf numFmtId="0" fontId="2" fillId="7" borderId="9" xfId="0" applyFont="1" applyFill="1" applyBorder="1" applyAlignment="1">
      <alignment horizontal="left" vertical="top" wrapText="1"/>
    </xf>
    <xf numFmtId="0" fontId="20" fillId="7" borderId="8" xfId="0" applyFont="1" applyFill="1" applyBorder="1" applyAlignment="1">
      <alignment horizontal="left" vertical="top" wrapText="1"/>
    </xf>
    <xf numFmtId="0" fontId="20" fillId="7" borderId="9" xfId="0" applyFont="1" applyFill="1" applyBorder="1" applyAlignment="1">
      <alignment horizontal="left" vertical="top" wrapText="1"/>
    </xf>
    <xf numFmtId="0" fontId="20" fillId="7" borderId="10" xfId="0" applyFont="1" applyFill="1" applyBorder="1" applyAlignment="1">
      <alignment horizontal="left" vertical="top" wrapText="1"/>
    </xf>
    <xf numFmtId="0" fontId="2" fillId="5" borderId="42" xfId="0" applyFont="1" applyFill="1" applyBorder="1" applyAlignment="1">
      <alignment horizontal="left" vertical="top" wrapText="1"/>
    </xf>
    <xf numFmtId="0" fontId="2" fillId="5" borderId="42" xfId="0" applyFont="1" applyFill="1" applyBorder="1" applyAlignment="1">
      <alignment horizontal="center" vertical="top" wrapText="1"/>
    </xf>
    <xf numFmtId="0" fontId="3" fillId="5" borderId="26" xfId="0" applyFont="1" applyFill="1" applyBorder="1" applyAlignment="1">
      <alignment horizontal="left" vertical="top" wrapText="1"/>
    </xf>
    <xf numFmtId="0" fontId="3" fillId="5" borderId="42" xfId="0" applyFont="1" applyFill="1" applyBorder="1" applyAlignment="1">
      <alignment horizontal="left" vertical="top" wrapText="1"/>
    </xf>
    <xf numFmtId="0" fontId="2" fillId="5" borderId="27" xfId="0" applyFont="1" applyFill="1" applyBorder="1" applyAlignment="1">
      <alignment horizontal="left" vertical="top" wrapText="1"/>
    </xf>
    <xf numFmtId="0" fontId="20" fillId="5" borderId="59" xfId="0" applyFont="1" applyFill="1" applyBorder="1" applyAlignment="1">
      <alignment horizontal="left" vertical="top" wrapText="1"/>
    </xf>
    <xf numFmtId="0" fontId="20" fillId="5" borderId="38" xfId="0" applyFont="1" applyFill="1" applyBorder="1" applyAlignment="1">
      <alignment horizontal="left" vertical="top" wrapText="1"/>
    </xf>
    <xf numFmtId="0" fontId="3" fillId="5" borderId="42" xfId="0" applyFont="1" applyFill="1" applyBorder="1" applyAlignment="1">
      <alignment horizontal="center" wrapText="1"/>
    </xf>
    <xf numFmtId="0" fontId="54" fillId="5" borderId="42" xfId="0" applyFont="1" applyFill="1" applyBorder="1" applyAlignment="1">
      <alignment horizontal="left" vertical="top" wrapText="1"/>
    </xf>
    <xf numFmtId="0" fontId="54" fillId="5" borderId="42" xfId="0" applyFont="1" applyFill="1" applyBorder="1" applyAlignment="1">
      <alignment horizontal="center" vertical="top" wrapText="1"/>
    </xf>
    <xf numFmtId="0" fontId="54" fillId="7" borderId="54" xfId="0" applyFont="1" applyFill="1" applyBorder="1" applyAlignment="1">
      <alignment horizontal="left" vertical="top" wrapText="1"/>
    </xf>
    <xf numFmtId="0" fontId="54" fillId="7" borderId="61" xfId="0" applyFont="1" applyFill="1" applyBorder="1" applyAlignment="1">
      <alignment horizontal="left" vertical="top" wrapText="1"/>
    </xf>
    <xf numFmtId="0" fontId="54" fillId="7" borderId="52" xfId="0" applyFont="1" applyFill="1" applyBorder="1" applyAlignment="1">
      <alignment horizontal="left" vertical="top" wrapText="1"/>
    </xf>
    <xf numFmtId="0" fontId="54" fillId="7" borderId="54" xfId="0" applyFont="1" applyFill="1" applyBorder="1" applyAlignment="1">
      <alignment horizontal="center" vertical="top" wrapText="1"/>
    </xf>
    <xf numFmtId="0" fontId="54" fillId="7" borderId="61" xfId="0" applyFont="1" applyFill="1" applyBorder="1" applyAlignment="1">
      <alignment horizontal="center" vertical="top" wrapText="1"/>
    </xf>
    <xf numFmtId="0" fontId="54" fillId="7" borderId="52" xfId="0" applyFont="1" applyFill="1" applyBorder="1" applyAlignment="1">
      <alignment horizontal="center" vertical="top" wrapText="1"/>
    </xf>
    <xf numFmtId="0" fontId="54" fillId="7" borderId="54" xfId="0" applyFont="1" applyFill="1" applyBorder="1" applyAlignment="1">
      <alignment horizontal="center" vertical="center" wrapText="1"/>
    </xf>
    <xf numFmtId="0" fontId="54" fillId="7" borderId="61" xfId="0" applyFont="1" applyFill="1" applyBorder="1" applyAlignment="1">
      <alignment horizontal="center" vertical="center" wrapText="1"/>
    </xf>
    <xf numFmtId="0" fontId="54" fillId="7" borderId="52" xfId="0" applyFont="1" applyFill="1" applyBorder="1" applyAlignment="1">
      <alignment horizontal="center" vertical="center" wrapText="1"/>
    </xf>
    <xf numFmtId="0" fontId="54" fillId="7" borderId="1" xfId="0" quotePrefix="1" applyFont="1" applyFill="1" applyBorder="1" applyAlignment="1">
      <alignment horizontal="left" vertical="top" wrapText="1"/>
    </xf>
    <xf numFmtId="0" fontId="54" fillId="7" borderId="11" xfId="0" quotePrefix="1" applyFont="1" applyFill="1" applyBorder="1" applyAlignment="1">
      <alignment horizontal="left" vertical="top" wrapText="1"/>
    </xf>
    <xf numFmtId="0" fontId="54" fillId="7" borderId="3" xfId="0" quotePrefix="1" applyFont="1" applyFill="1" applyBorder="1" applyAlignment="1">
      <alignment horizontal="left" vertical="top" wrapText="1"/>
    </xf>
    <xf numFmtId="0" fontId="54" fillId="7" borderId="0" xfId="0" quotePrefix="1" applyFont="1" applyFill="1" applyAlignment="1">
      <alignment horizontal="left" vertical="top" wrapText="1"/>
    </xf>
    <xf numFmtId="0" fontId="54" fillId="7" borderId="5" xfId="0" quotePrefix="1" applyFont="1" applyFill="1" applyBorder="1" applyAlignment="1">
      <alignment horizontal="left" vertical="top" wrapText="1"/>
    </xf>
    <xf numFmtId="0" fontId="54" fillId="7" borderId="7" xfId="0" quotePrefix="1" applyFont="1" applyFill="1" applyBorder="1" applyAlignment="1">
      <alignment horizontal="left" vertical="top" wrapText="1"/>
    </xf>
    <xf numFmtId="0" fontId="20" fillId="7" borderId="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20" fillId="7" borderId="8" xfId="0" applyFont="1" applyFill="1" applyBorder="1" applyAlignment="1">
      <alignment horizontal="center" vertical="top"/>
    </xf>
    <xf numFmtId="0" fontId="20" fillId="7" borderId="10" xfId="0" applyFont="1" applyFill="1" applyBorder="1" applyAlignment="1">
      <alignment horizontal="center" vertical="top"/>
    </xf>
    <xf numFmtId="0" fontId="54" fillId="7" borderId="59" xfId="0" applyFont="1" applyFill="1" applyBorder="1" applyAlignment="1">
      <alignment horizontal="left" vertical="top" wrapText="1"/>
    </xf>
    <xf numFmtId="0" fontId="54" fillId="7" borderId="38" xfId="0" applyFont="1" applyFill="1" applyBorder="1" applyAlignment="1">
      <alignment horizontal="left" vertical="top" wrapText="1"/>
    </xf>
    <xf numFmtId="0" fontId="20" fillId="7" borderId="54" xfId="0" applyFont="1" applyFill="1" applyBorder="1" applyAlignment="1">
      <alignment horizontal="center" vertical="center" wrapText="1"/>
    </xf>
    <xf numFmtId="0" fontId="20" fillId="7" borderId="52" xfId="0" applyFont="1" applyFill="1" applyBorder="1" applyAlignment="1">
      <alignment horizontal="center" vertical="center" wrapText="1"/>
    </xf>
    <xf numFmtId="0" fontId="20" fillId="7" borderId="1" xfId="0" applyFont="1" applyFill="1" applyBorder="1" applyAlignment="1">
      <alignment horizontal="center" vertical="center"/>
    </xf>
    <xf numFmtId="0" fontId="20" fillId="7" borderId="11" xfId="0" applyFont="1" applyFill="1" applyBorder="1" applyAlignment="1">
      <alignment horizontal="center" vertical="center"/>
    </xf>
    <xf numFmtId="0" fontId="20" fillId="7" borderId="5" xfId="0" applyFont="1" applyFill="1" applyBorder="1" applyAlignment="1">
      <alignment horizontal="center" vertical="center"/>
    </xf>
    <xf numFmtId="0" fontId="20" fillId="7" borderId="7" xfId="0" applyFont="1" applyFill="1" applyBorder="1" applyAlignment="1">
      <alignment horizontal="center" vertical="center"/>
    </xf>
    <xf numFmtId="164" fontId="54" fillId="5" borderId="8" xfId="0" applyNumberFormat="1" applyFont="1" applyFill="1" applyBorder="1" applyAlignment="1">
      <alignment horizontal="center" vertical="center" wrapText="1"/>
    </xf>
    <xf numFmtId="164" fontId="54" fillId="5" borderId="10" xfId="0" applyNumberFormat="1" applyFont="1" applyFill="1" applyBorder="1" applyAlignment="1">
      <alignment horizontal="center" vertical="center" wrapText="1"/>
    </xf>
    <xf numFmtId="0" fontId="2" fillId="5" borderId="42" xfId="0" applyFont="1" applyFill="1" applyBorder="1" applyAlignment="1">
      <alignment horizontal="left" vertical="center" wrapText="1"/>
    </xf>
    <xf numFmtId="0" fontId="20" fillId="5" borderId="42" xfId="0" applyFont="1" applyFill="1" applyBorder="1" applyAlignment="1">
      <alignment horizontal="center" vertical="center" wrapText="1"/>
    </xf>
    <xf numFmtId="0" fontId="20" fillId="11" borderId="8" xfId="0" applyFont="1" applyFill="1" applyBorder="1" applyAlignment="1">
      <alignment horizontal="center" vertical="top" wrapText="1"/>
    </xf>
    <xf numFmtId="0" fontId="20" fillId="11" borderId="9" xfId="0" applyFont="1" applyFill="1" applyBorder="1" applyAlignment="1">
      <alignment horizontal="center" vertical="top" wrapText="1"/>
    </xf>
    <xf numFmtId="0" fontId="20" fillId="11" borderId="58" xfId="0" applyFont="1" applyFill="1" applyBorder="1" applyAlignment="1">
      <alignment horizontal="center" vertical="top" wrapText="1"/>
    </xf>
    <xf numFmtId="0" fontId="3" fillId="11" borderId="8" xfId="0" applyFont="1" applyFill="1" applyBorder="1" applyAlignment="1">
      <alignment horizontal="center" vertical="top"/>
    </xf>
    <xf numFmtId="0" fontId="3" fillId="11" borderId="9" xfId="0" applyFont="1" applyFill="1" applyBorder="1" applyAlignment="1">
      <alignment horizontal="center" vertical="top"/>
    </xf>
    <xf numFmtId="0" fontId="3" fillId="11" borderId="58" xfId="0" applyFont="1" applyFill="1" applyBorder="1" applyAlignment="1">
      <alignment horizontal="center" vertical="top"/>
    </xf>
    <xf numFmtId="0" fontId="3" fillId="11" borderId="28" xfId="0" applyFont="1" applyFill="1" applyBorder="1" applyAlignment="1">
      <alignment horizontal="center" vertical="top"/>
    </xf>
    <xf numFmtId="0" fontId="3" fillId="11" borderId="64" xfId="0" applyFont="1" applyFill="1" applyBorder="1" applyAlignment="1">
      <alignment horizontal="center" vertical="top"/>
    </xf>
    <xf numFmtId="0" fontId="3" fillId="11" borderId="43" xfId="0" applyFont="1" applyFill="1" applyBorder="1" applyAlignment="1">
      <alignment horizontal="center" vertical="top"/>
    </xf>
    <xf numFmtId="0" fontId="35" fillId="8" borderId="0" xfId="0" applyFont="1" applyFill="1" applyAlignment="1">
      <alignment horizontal="center" vertical="top"/>
    </xf>
    <xf numFmtId="0" fontId="3" fillId="5" borderId="40" xfId="0" applyFont="1" applyFill="1" applyBorder="1" applyAlignment="1">
      <alignment horizontal="left" vertical="top" wrapText="1"/>
    </xf>
    <xf numFmtId="0" fontId="3" fillId="5" borderId="21" xfId="0" applyFont="1" applyFill="1" applyBorder="1" applyAlignment="1">
      <alignment horizontal="left" vertical="top" wrapText="1"/>
    </xf>
    <xf numFmtId="0" fontId="2" fillId="5" borderId="21" xfId="0" applyFont="1" applyFill="1" applyBorder="1" applyAlignment="1">
      <alignment horizontal="left" vertical="top" wrapText="1"/>
    </xf>
    <xf numFmtId="0" fontId="2" fillId="5" borderId="22" xfId="0" applyFont="1" applyFill="1" applyBorder="1" applyAlignment="1">
      <alignment horizontal="left" vertical="top" wrapText="1"/>
    </xf>
    <xf numFmtId="0" fontId="3" fillId="10" borderId="23" xfId="0" applyFont="1" applyFill="1" applyBorder="1" applyAlignment="1">
      <alignment horizontal="center" vertical="center"/>
    </xf>
    <xf numFmtId="0" fontId="3" fillId="10" borderId="63" xfId="0" applyFont="1" applyFill="1" applyBorder="1" applyAlignment="1">
      <alignment horizontal="center" vertical="center"/>
    </xf>
    <xf numFmtId="0" fontId="3" fillId="10" borderId="25" xfId="0" applyFont="1" applyFill="1" applyBorder="1" applyAlignment="1">
      <alignment horizontal="center" vertical="center"/>
    </xf>
    <xf numFmtId="0" fontId="3" fillId="11" borderId="60" xfId="0" applyFont="1" applyFill="1" applyBorder="1" applyAlignment="1">
      <alignment horizontal="left" vertical="center" wrapText="1"/>
    </xf>
    <xf numFmtId="0" fontId="3" fillId="11" borderId="9" xfId="0" applyFont="1" applyFill="1" applyBorder="1" applyAlignment="1">
      <alignment horizontal="left" vertical="center" wrapText="1"/>
    </xf>
    <xf numFmtId="0" fontId="3" fillId="11" borderId="10" xfId="0" applyFont="1" applyFill="1" applyBorder="1" applyAlignment="1">
      <alignment horizontal="left" vertical="center" wrapText="1"/>
    </xf>
    <xf numFmtId="0" fontId="3" fillId="11" borderId="8" xfId="0" applyFont="1" applyFill="1" applyBorder="1" applyAlignment="1">
      <alignment horizontal="center" vertical="center" wrapText="1"/>
    </xf>
    <xf numFmtId="0" fontId="3" fillId="11" borderId="58"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54" fillId="5" borderId="54" xfId="0" applyFont="1" applyFill="1" applyBorder="1" applyAlignment="1">
      <alignment horizontal="center" vertical="center" wrapText="1"/>
    </xf>
    <xf numFmtId="0" fontId="54" fillId="5" borderId="61" xfId="0" applyFont="1" applyFill="1" applyBorder="1" applyAlignment="1">
      <alignment horizontal="center" vertical="center" wrapText="1"/>
    </xf>
    <xf numFmtId="0" fontId="54" fillId="5" borderId="52" xfId="0" applyFont="1" applyFill="1" applyBorder="1" applyAlignment="1">
      <alignment horizontal="center" vertical="center" wrapText="1"/>
    </xf>
    <xf numFmtId="0" fontId="54" fillId="5" borderId="1" xfId="0" quotePrefix="1" applyFont="1" applyFill="1" applyBorder="1" applyAlignment="1">
      <alignment horizontal="left" vertical="center" wrapText="1"/>
    </xf>
    <xf numFmtId="0" fontId="54" fillId="5" borderId="62" xfId="0" quotePrefix="1" applyFont="1" applyFill="1" applyBorder="1" applyAlignment="1">
      <alignment horizontal="left" vertical="center" wrapText="1"/>
    </xf>
    <xf numFmtId="0" fontId="54" fillId="5" borderId="3" xfId="0" quotePrefix="1" applyFont="1" applyFill="1" applyBorder="1" applyAlignment="1">
      <alignment horizontal="left" vertical="center" wrapText="1"/>
    </xf>
    <xf numFmtId="0" fontId="54" fillId="5" borderId="18" xfId="0" quotePrefix="1" applyFont="1" applyFill="1" applyBorder="1" applyAlignment="1">
      <alignment horizontal="left" vertical="center" wrapText="1"/>
    </xf>
    <xf numFmtId="0" fontId="54" fillId="5" borderId="5" xfId="0" quotePrefix="1" applyFont="1" applyFill="1" applyBorder="1" applyAlignment="1">
      <alignment horizontal="left" vertical="center" wrapText="1"/>
    </xf>
    <xf numFmtId="0" fontId="54" fillId="5" borderId="19" xfId="0" quotePrefix="1" applyFont="1" applyFill="1" applyBorder="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4" fontId="13" fillId="3" borderId="32"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6" fillId="0" borderId="42"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5"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4" fontId="3" fillId="0" borderId="47" xfId="0" applyNumberFormat="1"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314"/>
  <sheetViews>
    <sheetView showGridLines="0" tabSelected="1" zoomScale="89" zoomScaleNormal="89" zoomScaleSheetLayoutView="50" workbookViewId="0">
      <selection activeCell="A10" sqref="A10:G11"/>
    </sheetView>
  </sheetViews>
  <sheetFormatPr defaultColWidth="9.109375" defaultRowHeight="21" x14ac:dyDescent="0.4"/>
  <cols>
    <col min="1" max="1" width="6.44140625" style="2" customWidth="1"/>
    <col min="2" max="2" width="92.5546875" style="1" customWidth="1"/>
    <col min="3" max="3" width="68.109375" style="1" customWidth="1"/>
    <col min="4" max="4" width="13.109375" style="1" customWidth="1"/>
    <col min="5" max="5" width="13.88671875" style="1" customWidth="1"/>
    <col min="6" max="6" width="22.6640625" style="5" customWidth="1"/>
    <col min="7" max="7" width="23.109375" style="5" customWidth="1"/>
    <col min="8" max="8" width="46.6640625" style="1" customWidth="1"/>
    <col min="9" max="16384" width="9.109375" style="1"/>
  </cols>
  <sheetData>
    <row r="1" spans="1:8" x14ac:dyDescent="0.4">
      <c r="A1" s="183" t="s">
        <v>314</v>
      </c>
      <c r="B1" s="183"/>
      <c r="C1" s="183"/>
      <c r="D1" s="183"/>
      <c r="E1" s="183"/>
      <c r="F1" s="183"/>
      <c r="G1" s="183"/>
    </row>
    <row r="2" spans="1:8" x14ac:dyDescent="0.4">
      <c r="F2" s="184" t="s">
        <v>310</v>
      </c>
      <c r="G2" s="184"/>
    </row>
    <row r="3" spans="1:8" x14ac:dyDescent="0.4">
      <c r="B3" s="130" t="s">
        <v>1</v>
      </c>
      <c r="C3" s="130"/>
      <c r="D3" s="130"/>
      <c r="E3" s="130"/>
      <c r="F3" s="130"/>
      <c r="G3" s="130"/>
    </row>
    <row r="4" spans="1:8" ht="10.199999999999999" customHeight="1" x14ac:dyDescent="0.4"/>
    <row r="5" spans="1:8" ht="22.95" customHeight="1" x14ac:dyDescent="0.4">
      <c r="A5" s="133" t="s">
        <v>227</v>
      </c>
      <c r="B5" s="133"/>
      <c r="C5" s="133"/>
      <c r="D5" s="133"/>
      <c r="E5" s="133"/>
      <c r="F5" s="133"/>
      <c r="G5" s="133"/>
    </row>
    <row r="6" spans="1:8" ht="20.25" customHeight="1" x14ac:dyDescent="0.4">
      <c r="A6" s="134" t="s">
        <v>2</v>
      </c>
      <c r="B6" s="135"/>
      <c r="C6" s="136"/>
      <c r="D6" s="131" t="s">
        <v>3</v>
      </c>
      <c r="E6" s="131"/>
      <c r="F6" s="131"/>
      <c r="G6" s="131"/>
      <c r="H6" s="39"/>
    </row>
    <row r="7" spans="1:8" ht="20.25" customHeight="1" x14ac:dyDescent="0.4">
      <c r="A7" s="137"/>
      <c r="B7" s="138"/>
      <c r="C7" s="139"/>
      <c r="D7" s="131" t="s">
        <v>4</v>
      </c>
      <c r="E7" s="131"/>
      <c r="F7" s="131"/>
      <c r="G7" s="131"/>
      <c r="H7" s="39"/>
    </row>
    <row r="8" spans="1:8" ht="40.950000000000003" customHeight="1" x14ac:dyDescent="0.4">
      <c r="A8" s="140"/>
      <c r="B8" s="141"/>
      <c r="C8" s="142"/>
      <c r="D8" s="131" t="s">
        <v>5</v>
      </c>
      <c r="E8" s="131"/>
      <c r="F8" s="131"/>
      <c r="G8" s="131"/>
      <c r="H8" s="39"/>
    </row>
    <row r="9" spans="1:8" ht="32.4" customHeight="1" thickBot="1" x14ac:dyDescent="0.45">
      <c r="A9" s="143" t="s">
        <v>6</v>
      </c>
      <c r="B9" s="143"/>
      <c r="C9" s="143"/>
      <c r="D9" s="132" t="s">
        <v>7</v>
      </c>
      <c r="E9" s="132"/>
      <c r="F9" s="132"/>
      <c r="G9" s="132"/>
      <c r="H9" s="40"/>
    </row>
    <row r="10" spans="1:8" ht="409.6" customHeight="1" x14ac:dyDescent="0.4">
      <c r="A10" s="147" t="s">
        <v>303</v>
      </c>
      <c r="B10" s="148"/>
      <c r="C10" s="148"/>
      <c r="D10" s="148"/>
      <c r="E10" s="148"/>
      <c r="F10" s="148"/>
      <c r="G10" s="149"/>
    </row>
    <row r="11" spans="1:8" ht="379.2" customHeight="1" thickBot="1" x14ac:dyDescent="0.45">
      <c r="A11" s="150"/>
      <c r="B11" s="151"/>
      <c r="C11" s="151"/>
      <c r="D11" s="151"/>
      <c r="E11" s="151"/>
      <c r="F11" s="151"/>
      <c r="G11" s="152"/>
    </row>
    <row r="12" spans="1:8" ht="282.60000000000002" customHeight="1" thickBot="1" x14ac:dyDescent="0.45">
      <c r="A12" s="188" t="s">
        <v>353</v>
      </c>
      <c r="B12" s="189"/>
      <c r="C12" s="189"/>
      <c r="D12" s="189"/>
      <c r="E12" s="189"/>
      <c r="F12" s="189"/>
      <c r="G12" s="190"/>
    </row>
    <row r="13" spans="1:8" ht="20.25" customHeight="1" x14ac:dyDescent="0.4">
      <c r="A13" s="153" t="s">
        <v>8</v>
      </c>
      <c r="B13" s="156" t="s">
        <v>9</v>
      </c>
      <c r="C13" s="157"/>
      <c r="D13" s="171" t="s">
        <v>33</v>
      </c>
      <c r="E13" s="174" t="s">
        <v>10</v>
      </c>
      <c r="F13" s="185" t="s">
        <v>11</v>
      </c>
      <c r="G13" s="177" t="s">
        <v>12</v>
      </c>
    </row>
    <row r="14" spans="1:8" x14ac:dyDescent="0.4">
      <c r="A14" s="154"/>
      <c r="B14" s="158"/>
      <c r="C14" s="159"/>
      <c r="D14" s="172"/>
      <c r="E14" s="175"/>
      <c r="F14" s="186"/>
      <c r="G14" s="178"/>
    </row>
    <row r="15" spans="1:8" s="3" customFormat="1" ht="5.4" hidden="1" customHeight="1" x14ac:dyDescent="0.4">
      <c r="A15" s="154"/>
      <c r="B15" s="160"/>
      <c r="C15" s="161"/>
      <c r="D15" s="172"/>
      <c r="E15" s="175"/>
      <c r="F15" s="186"/>
      <c r="G15" s="178"/>
    </row>
    <row r="16" spans="1:8" s="4" customFormat="1" ht="58.95" customHeight="1" thickBot="1" x14ac:dyDescent="0.45">
      <c r="A16" s="155"/>
      <c r="B16" s="114" t="s">
        <v>14</v>
      </c>
      <c r="C16" s="115" t="s">
        <v>37</v>
      </c>
      <c r="D16" s="173"/>
      <c r="E16" s="176"/>
      <c r="F16" s="187"/>
      <c r="G16" s="179"/>
    </row>
    <row r="17" spans="1:8" s="45" customFormat="1" ht="32.4" customHeight="1" thickBot="1" x14ac:dyDescent="0.4">
      <c r="A17" s="168" t="s">
        <v>45</v>
      </c>
      <c r="B17" s="169"/>
      <c r="C17" s="169"/>
      <c r="D17" s="169"/>
      <c r="E17" s="169"/>
      <c r="F17" s="169"/>
      <c r="G17" s="170"/>
    </row>
    <row r="18" spans="1:8" s="45" customFormat="1" ht="27" customHeight="1" thickBot="1" x14ac:dyDescent="0.4">
      <c r="A18" s="162" t="s">
        <v>46</v>
      </c>
      <c r="B18" s="163"/>
      <c r="C18" s="163"/>
      <c r="D18" s="163"/>
      <c r="E18" s="163"/>
      <c r="F18" s="163"/>
      <c r="G18" s="164"/>
    </row>
    <row r="19" spans="1:8" s="45" customFormat="1" ht="37.950000000000003" customHeight="1" x14ac:dyDescent="0.35">
      <c r="A19" s="56">
        <v>1</v>
      </c>
      <c r="B19" s="74" t="s">
        <v>60</v>
      </c>
      <c r="C19" s="50"/>
      <c r="D19" s="75" t="s">
        <v>35</v>
      </c>
      <c r="E19" s="76">
        <v>2145</v>
      </c>
      <c r="F19" s="51"/>
      <c r="G19" s="51">
        <f>E19*F19</f>
        <v>0</v>
      </c>
      <c r="H19" s="48"/>
    </row>
    <row r="20" spans="1:8" s="45" customFormat="1" ht="31.2" customHeight="1" x14ac:dyDescent="0.35">
      <c r="A20" s="52">
        <v>2</v>
      </c>
      <c r="B20" s="74" t="s">
        <v>61</v>
      </c>
      <c r="C20" s="46"/>
      <c r="D20" s="75" t="s">
        <v>80</v>
      </c>
      <c r="E20" s="76">
        <v>4.2900000000000004E-3</v>
      </c>
      <c r="F20" s="47"/>
      <c r="G20" s="47">
        <f t="shared" ref="G20:G50" si="0">E20*F20</f>
        <v>0</v>
      </c>
      <c r="H20" s="48"/>
    </row>
    <row r="21" spans="1:8" s="45" customFormat="1" ht="31.2" customHeight="1" x14ac:dyDescent="0.35">
      <c r="A21" s="52">
        <v>3</v>
      </c>
      <c r="B21" s="74" t="s">
        <v>62</v>
      </c>
      <c r="C21" s="46"/>
      <c r="D21" s="75" t="s">
        <v>35</v>
      </c>
      <c r="E21" s="76">
        <v>2145</v>
      </c>
      <c r="F21" s="47"/>
      <c r="G21" s="47">
        <f t="shared" si="0"/>
        <v>0</v>
      </c>
      <c r="H21" s="48"/>
    </row>
    <row r="22" spans="1:8" s="45" customFormat="1" ht="31.2" customHeight="1" x14ac:dyDescent="0.35">
      <c r="A22" s="52">
        <v>4</v>
      </c>
      <c r="B22" s="74" t="s">
        <v>61</v>
      </c>
      <c r="C22" s="46"/>
      <c r="D22" s="75" t="s">
        <v>80</v>
      </c>
      <c r="E22" s="76">
        <v>8.5800000000000008E-3</v>
      </c>
      <c r="F22" s="47"/>
      <c r="G22" s="47">
        <f t="shared" si="0"/>
        <v>0</v>
      </c>
      <c r="H22" s="48"/>
    </row>
    <row r="23" spans="1:8" s="45" customFormat="1" ht="31.2" customHeight="1" x14ac:dyDescent="0.35">
      <c r="A23" s="52">
        <v>5</v>
      </c>
      <c r="B23" s="74" t="s">
        <v>63</v>
      </c>
      <c r="C23" s="46"/>
      <c r="D23" s="75" t="s">
        <v>35</v>
      </c>
      <c r="E23" s="76">
        <v>2145</v>
      </c>
      <c r="F23" s="47"/>
      <c r="G23" s="47">
        <f t="shared" si="0"/>
        <v>0</v>
      </c>
      <c r="H23" s="48"/>
    </row>
    <row r="24" spans="1:8" s="45" customFormat="1" ht="31.2" customHeight="1" x14ac:dyDescent="0.35">
      <c r="A24" s="52">
        <v>6</v>
      </c>
      <c r="B24" s="74" t="s">
        <v>61</v>
      </c>
      <c r="C24" s="46"/>
      <c r="D24" s="75" t="s">
        <v>80</v>
      </c>
      <c r="E24" s="76">
        <v>6.4349999999999997E-3</v>
      </c>
      <c r="F24" s="47"/>
      <c r="G24" s="47">
        <f t="shared" si="0"/>
        <v>0</v>
      </c>
      <c r="H24" s="48"/>
    </row>
    <row r="25" spans="1:8" s="45" customFormat="1" ht="31.2" customHeight="1" x14ac:dyDescent="0.35">
      <c r="A25" s="52">
        <v>7</v>
      </c>
      <c r="B25" s="74" t="s">
        <v>64</v>
      </c>
      <c r="C25" s="46"/>
      <c r="D25" s="75" t="s">
        <v>35</v>
      </c>
      <c r="E25" s="76">
        <v>2145</v>
      </c>
      <c r="F25" s="47"/>
      <c r="G25" s="47">
        <f t="shared" si="0"/>
        <v>0</v>
      </c>
      <c r="H25" s="48"/>
    </row>
    <row r="26" spans="1:8" s="45" customFormat="1" ht="37.950000000000003" customHeight="1" x14ac:dyDescent="0.35">
      <c r="A26" s="52">
        <v>8</v>
      </c>
      <c r="B26" s="74" t="s">
        <v>65</v>
      </c>
      <c r="C26" s="46"/>
      <c r="D26" s="75" t="s">
        <v>34</v>
      </c>
      <c r="E26" s="76">
        <v>40</v>
      </c>
      <c r="F26" s="47"/>
      <c r="G26" s="47">
        <f t="shared" si="0"/>
        <v>0</v>
      </c>
      <c r="H26" s="48"/>
    </row>
    <row r="27" spans="1:8" s="45" customFormat="1" ht="32.4" customHeight="1" x14ac:dyDescent="0.35">
      <c r="A27" s="52">
        <v>9</v>
      </c>
      <c r="B27" s="74" t="s">
        <v>66</v>
      </c>
      <c r="C27" s="46"/>
      <c r="D27" s="75" t="s">
        <v>80</v>
      </c>
      <c r="E27" s="76">
        <v>26.276250000000001</v>
      </c>
      <c r="F27" s="47"/>
      <c r="G27" s="47">
        <f t="shared" si="0"/>
        <v>0</v>
      </c>
      <c r="H27" s="48"/>
    </row>
    <row r="28" spans="1:8" s="45" customFormat="1" ht="57" customHeight="1" x14ac:dyDescent="0.35">
      <c r="A28" s="52">
        <v>10</v>
      </c>
      <c r="B28" s="74" t="s">
        <v>67</v>
      </c>
      <c r="C28" s="46"/>
      <c r="D28" s="75" t="s">
        <v>39</v>
      </c>
      <c r="E28" s="76">
        <v>446.06625000000003</v>
      </c>
      <c r="F28" s="47"/>
      <c r="G28" s="47">
        <f t="shared" si="0"/>
        <v>0</v>
      </c>
      <c r="H28" s="48"/>
    </row>
    <row r="29" spans="1:8" s="45" customFormat="1" ht="43.95" customHeight="1" x14ac:dyDescent="0.35">
      <c r="A29" s="52">
        <v>11</v>
      </c>
      <c r="B29" s="74" t="s">
        <v>68</v>
      </c>
      <c r="C29" s="46"/>
      <c r="D29" s="75" t="s">
        <v>39</v>
      </c>
      <c r="E29" s="76">
        <v>18.585750000000001</v>
      </c>
      <c r="F29" s="47"/>
      <c r="G29" s="47">
        <f t="shared" si="0"/>
        <v>0</v>
      </c>
      <c r="H29" s="48"/>
    </row>
    <row r="30" spans="1:8" s="45" customFormat="1" ht="31.2" customHeight="1" x14ac:dyDescent="0.35">
      <c r="A30" s="52">
        <v>12</v>
      </c>
      <c r="B30" s="74" t="s">
        <v>69</v>
      </c>
      <c r="C30" s="46"/>
      <c r="D30" s="75" t="s">
        <v>39</v>
      </c>
      <c r="E30" s="76">
        <v>40.294499999999999</v>
      </c>
      <c r="F30" s="47"/>
      <c r="G30" s="47">
        <f t="shared" si="0"/>
        <v>0</v>
      </c>
      <c r="H30" s="48"/>
    </row>
    <row r="31" spans="1:8" s="45" customFormat="1" ht="31.2" customHeight="1" x14ac:dyDescent="0.35">
      <c r="A31" s="52">
        <v>13</v>
      </c>
      <c r="B31" s="74" t="s">
        <v>42</v>
      </c>
      <c r="C31" s="46"/>
      <c r="D31" s="75" t="s">
        <v>39</v>
      </c>
      <c r="E31" s="76">
        <v>402.95000000000005</v>
      </c>
      <c r="F31" s="47"/>
      <c r="G31" s="47">
        <f t="shared" si="0"/>
        <v>0</v>
      </c>
      <c r="H31" s="48"/>
    </row>
    <row r="32" spans="1:8" s="45" customFormat="1" ht="31.2" customHeight="1" x14ac:dyDescent="0.35">
      <c r="A32" s="52">
        <v>14</v>
      </c>
      <c r="B32" s="74" t="s">
        <v>44</v>
      </c>
      <c r="C32" s="46"/>
      <c r="D32" s="75" t="s">
        <v>39</v>
      </c>
      <c r="E32" s="76">
        <v>443.245</v>
      </c>
      <c r="F32" s="47"/>
      <c r="G32" s="47">
        <f t="shared" si="0"/>
        <v>0</v>
      </c>
      <c r="H32" s="48"/>
    </row>
    <row r="33" spans="1:8" s="45" customFormat="1" ht="31.2" customHeight="1" x14ac:dyDescent="0.35">
      <c r="A33" s="52">
        <v>15</v>
      </c>
      <c r="B33" s="74" t="s">
        <v>70</v>
      </c>
      <c r="C33" s="46"/>
      <c r="D33" s="75" t="s">
        <v>39</v>
      </c>
      <c r="E33" s="76">
        <v>16.918500000000002</v>
      </c>
      <c r="F33" s="47"/>
      <c r="G33" s="47">
        <f t="shared" ref="G33:G49" si="1">E33*F33</f>
        <v>0</v>
      </c>
      <c r="H33" s="48"/>
    </row>
    <row r="34" spans="1:8" s="45" customFormat="1" ht="31.2" customHeight="1" x14ac:dyDescent="0.35">
      <c r="A34" s="52">
        <v>16</v>
      </c>
      <c r="B34" s="74" t="s">
        <v>71</v>
      </c>
      <c r="C34" s="46"/>
      <c r="D34" s="75" t="s">
        <v>39</v>
      </c>
      <c r="E34" s="76">
        <v>406.05</v>
      </c>
      <c r="F34" s="47"/>
      <c r="G34" s="47">
        <f t="shared" si="1"/>
        <v>0</v>
      </c>
      <c r="H34" s="48"/>
    </row>
    <row r="35" spans="1:8" s="45" customFormat="1" ht="31.2" customHeight="1" x14ac:dyDescent="0.35">
      <c r="A35" s="52">
        <v>17</v>
      </c>
      <c r="B35" s="74" t="s">
        <v>69</v>
      </c>
      <c r="C35" s="46"/>
      <c r="D35" s="75" t="s">
        <v>39</v>
      </c>
      <c r="E35" s="76">
        <v>406.04977499999995</v>
      </c>
      <c r="F35" s="47"/>
      <c r="G35" s="47">
        <f t="shared" si="1"/>
        <v>0</v>
      </c>
      <c r="H35" s="48"/>
    </row>
    <row r="36" spans="1:8" s="45" customFormat="1" ht="34.950000000000003" customHeight="1" x14ac:dyDescent="0.35">
      <c r="A36" s="52">
        <v>18</v>
      </c>
      <c r="B36" s="74" t="s">
        <v>72</v>
      </c>
      <c r="C36" s="46"/>
      <c r="D36" s="75" t="s">
        <v>39</v>
      </c>
      <c r="E36" s="76">
        <v>41.683499999999995</v>
      </c>
      <c r="F36" s="47"/>
      <c r="G36" s="47">
        <f t="shared" si="1"/>
        <v>0</v>
      </c>
      <c r="H36" s="48"/>
    </row>
    <row r="37" spans="1:8" s="45" customFormat="1" ht="40.200000000000003" customHeight="1" x14ac:dyDescent="0.35">
      <c r="A37" s="52">
        <v>19</v>
      </c>
      <c r="B37" s="74" t="s">
        <v>73</v>
      </c>
      <c r="C37" s="46"/>
      <c r="D37" s="75" t="s">
        <v>39</v>
      </c>
      <c r="E37" s="76">
        <v>41.683499999999995</v>
      </c>
      <c r="F37" s="47"/>
      <c r="G37" s="47">
        <f t="shared" si="1"/>
        <v>0</v>
      </c>
      <c r="H37" s="48"/>
    </row>
    <row r="38" spans="1:8" s="45" customFormat="1" ht="25.95" customHeight="1" x14ac:dyDescent="0.35">
      <c r="A38" s="165" t="s">
        <v>47</v>
      </c>
      <c r="B38" s="166"/>
      <c r="C38" s="166"/>
      <c r="D38" s="166"/>
      <c r="E38" s="166"/>
      <c r="F38" s="166"/>
      <c r="G38" s="167"/>
      <c r="H38" s="48"/>
    </row>
    <row r="39" spans="1:8" s="45" customFormat="1" ht="31.2" customHeight="1" x14ac:dyDescent="0.35">
      <c r="A39" s="52">
        <v>20</v>
      </c>
      <c r="B39" s="74" t="s">
        <v>74</v>
      </c>
      <c r="C39" s="46"/>
      <c r="D39" s="75" t="s">
        <v>35</v>
      </c>
      <c r="E39" s="76">
        <v>22</v>
      </c>
      <c r="F39" s="47"/>
      <c r="G39" s="47">
        <f t="shared" si="1"/>
        <v>0</v>
      </c>
      <c r="H39" s="48"/>
    </row>
    <row r="40" spans="1:8" s="45" customFormat="1" ht="31.2" customHeight="1" x14ac:dyDescent="0.35">
      <c r="A40" s="52">
        <v>21</v>
      </c>
      <c r="B40" s="74" t="s">
        <v>75</v>
      </c>
      <c r="C40" s="46"/>
      <c r="D40" s="75" t="s">
        <v>80</v>
      </c>
      <c r="E40" s="76">
        <v>2.8600000000000001E-3</v>
      </c>
      <c r="F40" s="47"/>
      <c r="G40" s="47">
        <f t="shared" si="1"/>
        <v>0</v>
      </c>
      <c r="H40" s="48"/>
    </row>
    <row r="41" spans="1:8" s="45" customFormat="1" ht="31.2" customHeight="1" x14ac:dyDescent="0.35">
      <c r="A41" s="52">
        <v>22</v>
      </c>
      <c r="B41" s="74" t="s">
        <v>76</v>
      </c>
      <c r="C41" s="46"/>
      <c r="D41" s="75" t="s">
        <v>41</v>
      </c>
      <c r="E41" s="76">
        <v>0.88</v>
      </c>
      <c r="F41" s="47"/>
      <c r="G41" s="47">
        <f t="shared" si="1"/>
        <v>0</v>
      </c>
      <c r="H41" s="48"/>
    </row>
    <row r="42" spans="1:8" s="45" customFormat="1" ht="31.2" customHeight="1" x14ac:dyDescent="0.35">
      <c r="A42" s="52">
        <v>23</v>
      </c>
      <c r="B42" s="74" t="s">
        <v>77</v>
      </c>
      <c r="C42" s="46"/>
      <c r="D42" s="75" t="s">
        <v>35</v>
      </c>
      <c r="E42" s="76">
        <v>22</v>
      </c>
      <c r="F42" s="47"/>
      <c r="G42" s="47">
        <f t="shared" si="1"/>
        <v>0</v>
      </c>
      <c r="H42" s="48"/>
    </row>
    <row r="43" spans="1:8" s="45" customFormat="1" ht="31.2" customHeight="1" x14ac:dyDescent="0.35">
      <c r="A43" s="52">
        <v>24</v>
      </c>
      <c r="B43" s="74" t="s">
        <v>78</v>
      </c>
      <c r="C43" s="46"/>
      <c r="D43" s="75" t="s">
        <v>34</v>
      </c>
      <c r="E43" s="76">
        <v>8</v>
      </c>
      <c r="F43" s="47"/>
      <c r="G43" s="47">
        <f t="shared" si="1"/>
        <v>0</v>
      </c>
      <c r="H43" s="48"/>
    </row>
    <row r="44" spans="1:8" s="45" customFormat="1" ht="31.2" customHeight="1" x14ac:dyDescent="0.35">
      <c r="A44" s="52">
        <v>25</v>
      </c>
      <c r="B44" s="74" t="s">
        <v>79</v>
      </c>
      <c r="C44" s="46"/>
      <c r="D44" s="75" t="s">
        <v>80</v>
      </c>
      <c r="E44" s="76">
        <v>3.9199999999999999E-3</v>
      </c>
      <c r="F44" s="47"/>
      <c r="G44" s="47">
        <f t="shared" si="1"/>
        <v>0</v>
      </c>
      <c r="H44" s="48"/>
    </row>
    <row r="45" spans="1:8" s="45" customFormat="1" ht="31.2" customHeight="1" x14ac:dyDescent="0.35">
      <c r="A45" s="52">
        <v>26</v>
      </c>
      <c r="B45" s="74" t="s">
        <v>75</v>
      </c>
      <c r="C45" s="46"/>
      <c r="D45" s="75" t="s">
        <v>80</v>
      </c>
      <c r="E45" s="76">
        <v>5.1200000000000004E-3</v>
      </c>
      <c r="F45" s="47"/>
      <c r="G45" s="47">
        <f t="shared" si="1"/>
        <v>0</v>
      </c>
      <c r="H45" s="48"/>
    </row>
    <row r="46" spans="1:8" s="45" customFormat="1" ht="31.2" customHeight="1" x14ac:dyDescent="0.35">
      <c r="A46" s="52">
        <v>27</v>
      </c>
      <c r="B46" s="74" t="s">
        <v>76</v>
      </c>
      <c r="C46" s="46"/>
      <c r="D46" s="75" t="s">
        <v>41</v>
      </c>
      <c r="E46" s="76">
        <v>14.4</v>
      </c>
      <c r="F46" s="47"/>
      <c r="G46" s="47">
        <f t="shared" si="1"/>
        <v>0</v>
      </c>
      <c r="H46" s="48"/>
    </row>
    <row r="47" spans="1:8" s="45" customFormat="1" ht="31.2" hidden="1" customHeight="1" x14ac:dyDescent="0.35">
      <c r="A47" s="52"/>
      <c r="B47" s="57"/>
      <c r="C47" s="46"/>
      <c r="D47" s="54"/>
      <c r="E47" s="55"/>
      <c r="F47" s="47"/>
      <c r="G47" s="47"/>
      <c r="H47" s="48"/>
    </row>
    <row r="48" spans="1:8" s="45" customFormat="1" ht="31.2" hidden="1" customHeight="1" x14ac:dyDescent="0.35">
      <c r="A48" s="52">
        <v>30</v>
      </c>
      <c r="B48" s="57"/>
      <c r="C48" s="46"/>
      <c r="D48" s="54"/>
      <c r="E48" s="55"/>
      <c r="F48" s="47"/>
      <c r="G48" s="47">
        <f t="shared" si="1"/>
        <v>0</v>
      </c>
      <c r="H48" s="48"/>
    </row>
    <row r="49" spans="1:8" s="45" customFormat="1" ht="31.2" hidden="1" customHeight="1" x14ac:dyDescent="0.35">
      <c r="A49" s="52">
        <v>31</v>
      </c>
      <c r="B49" s="57"/>
      <c r="C49" s="46"/>
      <c r="D49" s="54"/>
      <c r="E49" s="55"/>
      <c r="F49" s="47"/>
      <c r="G49" s="47">
        <f t="shared" si="1"/>
        <v>0</v>
      </c>
      <c r="H49" s="48"/>
    </row>
    <row r="50" spans="1:8" s="45" customFormat="1" ht="31.2" hidden="1" customHeight="1" x14ac:dyDescent="0.35">
      <c r="A50" s="52">
        <v>32</v>
      </c>
      <c r="B50" s="57"/>
      <c r="C50" s="46"/>
      <c r="D50" s="54"/>
      <c r="E50" s="55"/>
      <c r="F50" s="47"/>
      <c r="G50" s="47">
        <f t="shared" si="0"/>
        <v>0</v>
      </c>
      <c r="H50" s="48"/>
    </row>
    <row r="51" spans="1:8" s="45" customFormat="1" ht="31.2" hidden="1" customHeight="1" x14ac:dyDescent="0.35">
      <c r="A51" s="52">
        <v>33</v>
      </c>
      <c r="B51" s="57"/>
      <c r="C51" s="46"/>
      <c r="D51" s="54"/>
      <c r="E51" s="55"/>
      <c r="F51" s="47"/>
      <c r="G51" s="47">
        <f t="shared" ref="G51:G52" si="2">E51*F51</f>
        <v>0</v>
      </c>
      <c r="H51" s="48"/>
    </row>
    <row r="52" spans="1:8" s="45" customFormat="1" ht="35.4" hidden="1" customHeight="1" x14ac:dyDescent="0.35">
      <c r="A52" s="52">
        <v>34</v>
      </c>
      <c r="B52" s="57"/>
      <c r="C52" s="46"/>
      <c r="D52" s="54"/>
      <c r="E52" s="55"/>
      <c r="F52" s="47"/>
      <c r="G52" s="47">
        <f t="shared" si="2"/>
        <v>0</v>
      </c>
      <c r="H52" s="48"/>
    </row>
    <row r="53" spans="1:8" s="45" customFormat="1" ht="4.95" hidden="1" customHeight="1" x14ac:dyDescent="0.35">
      <c r="A53" s="180"/>
      <c r="B53" s="181"/>
      <c r="C53" s="181"/>
      <c r="D53" s="181"/>
      <c r="E53" s="181"/>
      <c r="F53" s="181"/>
      <c r="G53" s="182"/>
      <c r="H53" s="48"/>
    </row>
    <row r="54" spans="1:8" s="45" customFormat="1" ht="23.4" customHeight="1" x14ac:dyDescent="0.35">
      <c r="A54" s="165" t="s">
        <v>238</v>
      </c>
      <c r="B54" s="166"/>
      <c r="C54" s="166"/>
      <c r="D54" s="166"/>
      <c r="E54" s="166"/>
      <c r="F54" s="166"/>
      <c r="G54" s="167"/>
      <c r="H54" s="48"/>
    </row>
    <row r="55" spans="1:8" s="45" customFormat="1" ht="42.6" customHeight="1" x14ac:dyDescent="0.35">
      <c r="A55" s="52">
        <v>28</v>
      </c>
      <c r="B55" s="74" t="s">
        <v>81</v>
      </c>
      <c r="C55" s="46"/>
      <c r="D55" s="75" t="s">
        <v>35</v>
      </c>
      <c r="E55" s="76">
        <v>455</v>
      </c>
      <c r="F55" s="47"/>
      <c r="G55" s="47">
        <f t="shared" ref="G55" si="3">E55*F55</f>
        <v>0</v>
      </c>
      <c r="H55" s="49"/>
    </row>
    <row r="56" spans="1:8" s="45" customFormat="1" ht="33" customHeight="1" x14ac:dyDescent="0.35">
      <c r="A56" s="52">
        <v>29</v>
      </c>
      <c r="B56" s="74" t="s">
        <v>82</v>
      </c>
      <c r="C56" s="46"/>
      <c r="D56" s="75" t="s">
        <v>41</v>
      </c>
      <c r="E56" s="76">
        <v>8.3000000000000007</v>
      </c>
      <c r="F56" s="47"/>
      <c r="G56" s="47">
        <f t="shared" ref="G56:G63" si="4">E56*F56</f>
        <v>0</v>
      </c>
      <c r="H56" s="49"/>
    </row>
    <row r="57" spans="1:8" s="45" customFormat="1" ht="56.4" customHeight="1" x14ac:dyDescent="0.35">
      <c r="A57" s="52">
        <v>30</v>
      </c>
      <c r="B57" s="74" t="s">
        <v>83</v>
      </c>
      <c r="D57" s="75" t="s">
        <v>35</v>
      </c>
      <c r="E57" s="76">
        <v>459.55</v>
      </c>
      <c r="F57" s="47"/>
      <c r="G57" s="47">
        <f t="shared" si="4"/>
        <v>0</v>
      </c>
      <c r="H57" s="49"/>
    </row>
    <row r="58" spans="1:8" s="45" customFormat="1" ht="34.200000000000003" customHeight="1" x14ac:dyDescent="0.35">
      <c r="A58" s="52">
        <v>31</v>
      </c>
      <c r="B58" s="74" t="s">
        <v>84</v>
      </c>
      <c r="C58" s="46"/>
      <c r="D58" s="75" t="s">
        <v>34</v>
      </c>
      <c r="E58" s="76">
        <v>83</v>
      </c>
      <c r="F58" s="47"/>
      <c r="G58" s="47">
        <f t="shared" si="4"/>
        <v>0</v>
      </c>
      <c r="H58" s="49"/>
    </row>
    <row r="59" spans="1:8" s="45" customFormat="1" ht="34.200000000000003" customHeight="1" x14ac:dyDescent="0.35">
      <c r="A59" s="52">
        <v>32</v>
      </c>
      <c r="B59" s="74" t="s">
        <v>85</v>
      </c>
      <c r="C59" s="46"/>
      <c r="D59" s="75" t="s">
        <v>35</v>
      </c>
      <c r="E59" s="76">
        <v>2141</v>
      </c>
      <c r="F59" s="47"/>
      <c r="G59" s="47">
        <f t="shared" si="4"/>
        <v>0</v>
      </c>
      <c r="H59" s="49"/>
    </row>
    <row r="60" spans="1:8" s="45" customFormat="1" ht="34.200000000000003" customHeight="1" x14ac:dyDescent="0.35">
      <c r="A60" s="52">
        <v>33</v>
      </c>
      <c r="B60" s="74" t="s">
        <v>86</v>
      </c>
      <c r="C60" s="46"/>
      <c r="D60" s="75" t="s">
        <v>35</v>
      </c>
      <c r="E60" s="76">
        <v>2166.4499999999998</v>
      </c>
      <c r="F60" s="47"/>
      <c r="G60" s="47">
        <f t="shared" si="4"/>
        <v>0</v>
      </c>
      <c r="H60" s="49"/>
    </row>
    <row r="61" spans="1:8" s="45" customFormat="1" ht="24.6" customHeight="1" x14ac:dyDescent="0.35">
      <c r="A61" s="165" t="s">
        <v>48</v>
      </c>
      <c r="B61" s="166"/>
      <c r="C61" s="166"/>
      <c r="D61" s="166"/>
      <c r="E61" s="166"/>
      <c r="F61" s="166"/>
      <c r="G61" s="167"/>
      <c r="H61" s="49"/>
    </row>
    <row r="62" spans="1:8" s="45" customFormat="1" ht="34.200000000000003" customHeight="1" x14ac:dyDescent="0.35">
      <c r="A62" s="52">
        <v>34</v>
      </c>
      <c r="B62" s="74" t="s">
        <v>237</v>
      </c>
      <c r="C62" s="46"/>
      <c r="D62" s="75" t="s">
        <v>39</v>
      </c>
      <c r="E62" s="76">
        <v>6.29</v>
      </c>
      <c r="F62" s="47"/>
      <c r="G62" s="47">
        <f t="shared" si="4"/>
        <v>0</v>
      </c>
      <c r="H62" s="49"/>
    </row>
    <row r="63" spans="1:8" s="45" customFormat="1" ht="23.4" customHeight="1" x14ac:dyDescent="0.35">
      <c r="A63" s="52">
        <v>35</v>
      </c>
      <c r="B63" s="74" t="s">
        <v>44</v>
      </c>
      <c r="C63" s="46"/>
      <c r="D63" s="75" t="s">
        <v>39</v>
      </c>
      <c r="E63" s="76">
        <v>1.0064</v>
      </c>
      <c r="F63" s="47"/>
      <c r="G63" s="47">
        <f t="shared" si="4"/>
        <v>0</v>
      </c>
      <c r="H63" s="49"/>
    </row>
    <row r="64" spans="1:8" s="45" customFormat="1" ht="36" customHeight="1" x14ac:dyDescent="0.35">
      <c r="A64" s="52">
        <v>36</v>
      </c>
      <c r="B64" s="74" t="s">
        <v>87</v>
      </c>
      <c r="C64" s="46"/>
      <c r="D64" s="75" t="s">
        <v>39</v>
      </c>
      <c r="E64" s="76">
        <v>0.48432999999999998</v>
      </c>
      <c r="F64" s="47"/>
      <c r="G64" s="47">
        <f t="shared" ref="G64:G97" si="5">E64*F64</f>
        <v>0</v>
      </c>
      <c r="H64" s="49"/>
    </row>
    <row r="65" spans="1:8" s="45" customFormat="1" ht="23.4" customHeight="1" x14ac:dyDescent="0.35">
      <c r="A65" s="52">
        <v>37</v>
      </c>
      <c r="B65" s="74" t="s">
        <v>88</v>
      </c>
      <c r="C65" s="46"/>
      <c r="D65" s="75" t="s">
        <v>39</v>
      </c>
      <c r="E65" s="76">
        <v>7.5480000000000005E-2</v>
      </c>
      <c r="F65" s="47"/>
      <c r="G65" s="47">
        <f t="shared" si="5"/>
        <v>0</v>
      </c>
      <c r="H65" s="49"/>
    </row>
    <row r="66" spans="1:8" s="45" customFormat="1" ht="34.200000000000003" customHeight="1" x14ac:dyDescent="0.35">
      <c r="A66" s="52">
        <v>38</v>
      </c>
      <c r="B66" s="74" t="s">
        <v>89</v>
      </c>
      <c r="C66" s="46"/>
      <c r="D66" s="75" t="s">
        <v>39</v>
      </c>
      <c r="E66" s="76">
        <v>3.85</v>
      </c>
      <c r="F66" s="47"/>
      <c r="G66" s="47">
        <f t="shared" si="5"/>
        <v>0</v>
      </c>
      <c r="H66" s="49"/>
    </row>
    <row r="67" spans="1:8" s="45" customFormat="1" ht="36.6" customHeight="1" x14ac:dyDescent="0.35">
      <c r="A67" s="52">
        <v>39</v>
      </c>
      <c r="B67" s="74" t="s">
        <v>90</v>
      </c>
      <c r="C67" s="46"/>
      <c r="D67" s="75" t="s">
        <v>34</v>
      </c>
      <c r="E67" s="76">
        <v>5</v>
      </c>
      <c r="F67" s="47"/>
      <c r="G67" s="47">
        <f t="shared" si="5"/>
        <v>0</v>
      </c>
      <c r="H67" s="49"/>
    </row>
    <row r="68" spans="1:8" s="45" customFormat="1" ht="34.200000000000003" customHeight="1" x14ac:dyDescent="0.35">
      <c r="A68" s="52">
        <v>40</v>
      </c>
      <c r="B68" s="74" t="s">
        <v>91</v>
      </c>
      <c r="C68" s="46"/>
      <c r="D68" s="75" t="s">
        <v>34</v>
      </c>
      <c r="E68" s="76">
        <v>6</v>
      </c>
      <c r="F68" s="47"/>
      <c r="G68" s="47">
        <f t="shared" si="5"/>
        <v>0</v>
      </c>
      <c r="H68" s="49"/>
    </row>
    <row r="69" spans="1:8" s="45" customFormat="1" ht="34.200000000000003" customHeight="1" x14ac:dyDescent="0.35">
      <c r="A69" s="52">
        <v>41</v>
      </c>
      <c r="B69" s="74" t="s">
        <v>92</v>
      </c>
      <c r="C69" s="46"/>
      <c r="D69" s="75" t="s">
        <v>34</v>
      </c>
      <c r="E69" s="76">
        <v>2</v>
      </c>
      <c r="F69" s="47"/>
      <c r="G69" s="47">
        <f t="shared" si="5"/>
        <v>0</v>
      </c>
      <c r="H69" s="49"/>
    </row>
    <row r="70" spans="1:8" s="45" customFormat="1" ht="34.200000000000003" customHeight="1" x14ac:dyDescent="0.35">
      <c r="A70" s="52">
        <v>42</v>
      </c>
      <c r="B70" s="74" t="s">
        <v>93</v>
      </c>
      <c r="C70" s="46"/>
      <c r="D70" s="75" t="s">
        <v>34</v>
      </c>
      <c r="E70" s="76">
        <v>15</v>
      </c>
      <c r="F70" s="47"/>
      <c r="G70" s="47">
        <f t="shared" si="5"/>
        <v>0</v>
      </c>
      <c r="H70" s="49"/>
    </row>
    <row r="71" spans="1:8" s="45" customFormat="1" ht="34.200000000000003" customHeight="1" x14ac:dyDescent="0.35">
      <c r="A71" s="52">
        <v>43</v>
      </c>
      <c r="B71" s="74" t="s">
        <v>94</v>
      </c>
      <c r="C71" s="46"/>
      <c r="D71" s="75" t="s">
        <v>34</v>
      </c>
      <c r="E71" s="76">
        <v>3</v>
      </c>
      <c r="F71" s="47"/>
      <c r="G71" s="47">
        <f t="shared" si="5"/>
        <v>0</v>
      </c>
      <c r="H71" s="49"/>
    </row>
    <row r="72" spans="1:8" s="45" customFormat="1" ht="34.200000000000003" customHeight="1" x14ac:dyDescent="0.35">
      <c r="A72" s="52">
        <v>44</v>
      </c>
      <c r="B72" s="74" t="s">
        <v>95</v>
      </c>
      <c r="C72" s="46"/>
      <c r="D72" s="75" t="s">
        <v>34</v>
      </c>
      <c r="E72" s="76">
        <v>7</v>
      </c>
      <c r="F72" s="47"/>
      <c r="G72" s="47">
        <f t="shared" si="5"/>
        <v>0</v>
      </c>
      <c r="H72" s="49"/>
    </row>
    <row r="73" spans="1:8" s="45" customFormat="1" ht="30.6" customHeight="1" x14ac:dyDescent="0.35">
      <c r="A73" s="52">
        <v>45</v>
      </c>
      <c r="B73" s="74" t="s">
        <v>96</v>
      </c>
      <c r="C73" s="46"/>
      <c r="D73" s="75" t="s">
        <v>34</v>
      </c>
      <c r="E73" s="76">
        <v>13</v>
      </c>
      <c r="F73" s="47"/>
      <c r="G73" s="47">
        <f t="shared" si="5"/>
        <v>0</v>
      </c>
      <c r="H73" s="49"/>
    </row>
    <row r="74" spans="1:8" s="45" customFormat="1" ht="28.2" customHeight="1" x14ac:dyDescent="0.35">
      <c r="A74" s="52">
        <v>46</v>
      </c>
      <c r="B74" s="74" t="s">
        <v>97</v>
      </c>
      <c r="C74" s="46"/>
      <c r="D74" s="75" t="s">
        <v>34</v>
      </c>
      <c r="E74" s="76">
        <v>58</v>
      </c>
      <c r="F74" s="47"/>
      <c r="G74" s="47">
        <f t="shared" si="5"/>
        <v>0</v>
      </c>
      <c r="H74" s="49"/>
    </row>
    <row r="75" spans="1:8" s="45" customFormat="1" ht="34.200000000000003" customHeight="1" x14ac:dyDescent="0.35">
      <c r="A75" s="52">
        <v>47</v>
      </c>
      <c r="B75" s="74" t="s">
        <v>98</v>
      </c>
      <c r="C75" s="46"/>
      <c r="D75" s="75" t="s">
        <v>34</v>
      </c>
      <c r="E75" s="76">
        <v>7</v>
      </c>
      <c r="F75" s="47"/>
      <c r="G75" s="47">
        <f t="shared" si="5"/>
        <v>0</v>
      </c>
      <c r="H75" s="49"/>
    </row>
    <row r="76" spans="1:8" s="45" customFormat="1" ht="34.200000000000003" customHeight="1" x14ac:dyDescent="0.35">
      <c r="A76" s="52">
        <v>48</v>
      </c>
      <c r="B76" s="74" t="s">
        <v>99</v>
      </c>
      <c r="C76" s="46"/>
      <c r="D76" s="75" t="s">
        <v>39</v>
      </c>
      <c r="E76" s="76">
        <v>2.891</v>
      </c>
      <c r="F76" s="47"/>
      <c r="G76" s="47">
        <f t="shared" si="5"/>
        <v>0</v>
      </c>
      <c r="H76" s="49"/>
    </row>
    <row r="77" spans="1:8" s="45" customFormat="1" ht="34.200000000000003" customHeight="1" x14ac:dyDescent="0.35">
      <c r="A77" s="52">
        <v>49</v>
      </c>
      <c r="B77" s="74" t="s">
        <v>44</v>
      </c>
      <c r="C77" s="46"/>
      <c r="D77" s="75" t="s">
        <v>39</v>
      </c>
      <c r="E77" s="76">
        <v>0.89620999999999995</v>
      </c>
      <c r="F77" s="47"/>
      <c r="G77" s="47">
        <f t="shared" si="5"/>
        <v>0</v>
      </c>
      <c r="H77" s="49"/>
    </row>
    <row r="78" spans="1:8" s="45" customFormat="1" ht="34.200000000000003" customHeight="1" x14ac:dyDescent="0.35">
      <c r="A78" s="52">
        <v>50</v>
      </c>
      <c r="B78" s="74" t="s">
        <v>100</v>
      </c>
      <c r="C78" s="46"/>
      <c r="D78" s="75" t="s">
        <v>39</v>
      </c>
      <c r="E78" s="76">
        <v>2.94882</v>
      </c>
      <c r="F78" s="47"/>
      <c r="G78" s="47">
        <f t="shared" si="5"/>
        <v>0</v>
      </c>
      <c r="H78" s="49"/>
    </row>
    <row r="79" spans="1:8" s="45" customFormat="1" ht="34.200000000000003" customHeight="1" x14ac:dyDescent="0.35">
      <c r="A79" s="52">
        <v>51</v>
      </c>
      <c r="B79" s="74" t="s">
        <v>101</v>
      </c>
      <c r="C79" s="46"/>
      <c r="D79" s="75" t="s">
        <v>39</v>
      </c>
      <c r="E79" s="76">
        <v>8.1399999999999988</v>
      </c>
      <c r="F79" s="47"/>
      <c r="G79" s="47">
        <f t="shared" si="5"/>
        <v>0</v>
      </c>
      <c r="H79" s="49"/>
    </row>
    <row r="80" spans="1:8" s="45" customFormat="1" ht="21.6" customHeight="1" x14ac:dyDescent="0.35">
      <c r="A80" s="52">
        <v>52</v>
      </c>
      <c r="B80" s="74" t="s">
        <v>44</v>
      </c>
      <c r="C80" s="46"/>
      <c r="D80" s="75" t="s">
        <v>39</v>
      </c>
      <c r="E80" s="76">
        <v>1.1802999999999999</v>
      </c>
      <c r="F80" s="47"/>
      <c r="G80" s="47">
        <f t="shared" si="5"/>
        <v>0</v>
      </c>
      <c r="H80" s="49"/>
    </row>
    <row r="81" spans="1:8" s="45" customFormat="1" ht="28.2" customHeight="1" x14ac:dyDescent="0.35">
      <c r="A81" s="52">
        <v>53</v>
      </c>
      <c r="B81" s="74" t="s">
        <v>87</v>
      </c>
      <c r="C81" s="46"/>
      <c r="D81" s="75" t="s">
        <v>39</v>
      </c>
      <c r="E81" s="76">
        <v>0.66747999999999996</v>
      </c>
      <c r="F81" s="47"/>
      <c r="G81" s="47">
        <f t="shared" si="5"/>
        <v>0</v>
      </c>
      <c r="H81" s="49"/>
    </row>
    <row r="82" spans="1:8" s="45" customFormat="1" ht="23.4" customHeight="1" x14ac:dyDescent="0.35">
      <c r="A82" s="52">
        <v>54</v>
      </c>
      <c r="B82" s="74" t="s">
        <v>88</v>
      </c>
      <c r="C82" s="46"/>
      <c r="D82" s="75" t="s">
        <v>39</v>
      </c>
      <c r="E82" s="76">
        <v>9.7680000000000003E-2</v>
      </c>
      <c r="F82" s="47"/>
      <c r="G82" s="47">
        <f t="shared" si="5"/>
        <v>0</v>
      </c>
      <c r="H82" s="49"/>
    </row>
    <row r="83" spans="1:8" s="45" customFormat="1" ht="31.2" customHeight="1" x14ac:dyDescent="0.35">
      <c r="A83" s="52">
        <v>55</v>
      </c>
      <c r="B83" s="74" t="s">
        <v>89</v>
      </c>
      <c r="C83" s="46"/>
      <c r="D83" s="75" t="s">
        <v>39</v>
      </c>
      <c r="E83" s="76">
        <v>2.75</v>
      </c>
      <c r="F83" s="47"/>
      <c r="G83" s="47">
        <f t="shared" si="5"/>
        <v>0</v>
      </c>
      <c r="H83" s="49"/>
    </row>
    <row r="84" spans="1:8" s="45" customFormat="1" ht="28.95" customHeight="1" x14ac:dyDescent="0.35">
      <c r="A84" s="52">
        <v>56</v>
      </c>
      <c r="B84" s="74" t="s">
        <v>102</v>
      </c>
      <c r="C84" s="46"/>
      <c r="D84" s="75" t="s">
        <v>34</v>
      </c>
      <c r="E84" s="76">
        <v>5</v>
      </c>
      <c r="F84" s="47"/>
      <c r="G84" s="47">
        <f t="shared" si="5"/>
        <v>0</v>
      </c>
      <c r="H84" s="49"/>
    </row>
    <row r="85" spans="1:8" s="45" customFormat="1" ht="28.2" customHeight="1" x14ac:dyDescent="0.35">
      <c r="A85" s="52">
        <v>57</v>
      </c>
      <c r="B85" s="74" t="s">
        <v>103</v>
      </c>
      <c r="C85" s="46"/>
      <c r="D85" s="75" t="s">
        <v>34</v>
      </c>
      <c r="E85" s="76">
        <v>1</v>
      </c>
      <c r="F85" s="47"/>
      <c r="G85" s="47">
        <f t="shared" si="5"/>
        <v>0</v>
      </c>
      <c r="H85" s="49"/>
    </row>
    <row r="86" spans="1:8" s="45" customFormat="1" ht="28.2" customHeight="1" x14ac:dyDescent="0.35">
      <c r="A86" s="52">
        <v>58</v>
      </c>
      <c r="B86" s="74" t="s">
        <v>104</v>
      </c>
      <c r="C86" s="46"/>
      <c r="D86" s="75" t="s">
        <v>34</v>
      </c>
      <c r="E86" s="76">
        <v>12</v>
      </c>
      <c r="F86" s="47"/>
      <c r="G86" s="47">
        <f t="shared" si="5"/>
        <v>0</v>
      </c>
      <c r="H86" s="49"/>
    </row>
    <row r="87" spans="1:8" s="45" customFormat="1" ht="21.6" customHeight="1" x14ac:dyDescent="0.35">
      <c r="A87" s="52">
        <v>59</v>
      </c>
      <c r="B87" s="74" t="s">
        <v>94</v>
      </c>
      <c r="C87" s="46"/>
      <c r="D87" s="75" t="s">
        <v>34</v>
      </c>
      <c r="E87" s="76">
        <v>2</v>
      </c>
      <c r="F87" s="47"/>
      <c r="G87" s="47">
        <f t="shared" si="5"/>
        <v>0</v>
      </c>
      <c r="H87" s="49"/>
    </row>
    <row r="88" spans="1:8" s="45" customFormat="1" ht="21.6" customHeight="1" x14ac:dyDescent="0.35">
      <c r="A88" s="52">
        <v>60</v>
      </c>
      <c r="B88" s="74" t="s">
        <v>105</v>
      </c>
      <c r="C88" s="46"/>
      <c r="D88" s="75" t="s">
        <v>34</v>
      </c>
      <c r="E88" s="76">
        <v>5</v>
      </c>
      <c r="F88" s="47"/>
      <c r="G88" s="47">
        <f t="shared" si="5"/>
        <v>0</v>
      </c>
      <c r="H88" s="49"/>
    </row>
    <row r="89" spans="1:8" s="45" customFormat="1" ht="26.4" customHeight="1" x14ac:dyDescent="0.35">
      <c r="A89" s="52">
        <v>61</v>
      </c>
      <c r="B89" s="74" t="s">
        <v>96</v>
      </c>
      <c r="C89" s="46"/>
      <c r="D89" s="75" t="s">
        <v>34</v>
      </c>
      <c r="E89" s="76">
        <v>8</v>
      </c>
      <c r="F89" s="47"/>
      <c r="G89" s="47">
        <f t="shared" si="5"/>
        <v>0</v>
      </c>
      <c r="H89" s="49"/>
    </row>
    <row r="90" spans="1:8" s="45" customFormat="1" ht="21.6" customHeight="1" x14ac:dyDescent="0.35">
      <c r="A90" s="52">
        <v>62</v>
      </c>
      <c r="B90" s="74" t="s">
        <v>97</v>
      </c>
      <c r="C90" s="46"/>
      <c r="D90" s="75" t="s">
        <v>34</v>
      </c>
      <c r="E90" s="76">
        <v>40</v>
      </c>
      <c r="F90" s="47"/>
      <c r="G90" s="47">
        <f t="shared" si="5"/>
        <v>0</v>
      </c>
      <c r="H90" s="49"/>
    </row>
    <row r="91" spans="1:8" s="45" customFormat="1" ht="24.6" customHeight="1" x14ac:dyDescent="0.35">
      <c r="A91" s="52">
        <v>63</v>
      </c>
      <c r="B91" s="74" t="s">
        <v>98</v>
      </c>
      <c r="C91" s="46"/>
      <c r="D91" s="75" t="s">
        <v>34</v>
      </c>
      <c r="E91" s="76">
        <v>5</v>
      </c>
      <c r="F91" s="47"/>
      <c r="G91" s="47">
        <f t="shared" si="5"/>
        <v>0</v>
      </c>
      <c r="H91" s="49"/>
    </row>
    <row r="92" spans="1:8" s="45" customFormat="1" ht="28.2" customHeight="1" x14ac:dyDescent="0.35">
      <c r="A92" s="52">
        <v>64</v>
      </c>
      <c r="B92" s="74" t="s">
        <v>99</v>
      </c>
      <c r="C92" s="46"/>
      <c r="D92" s="75" t="s">
        <v>39</v>
      </c>
      <c r="E92" s="76">
        <v>2.0649999999999999</v>
      </c>
      <c r="F92" s="47"/>
      <c r="G92" s="47">
        <f t="shared" si="5"/>
        <v>0</v>
      </c>
      <c r="H92" s="49"/>
    </row>
    <row r="93" spans="1:8" s="45" customFormat="1" ht="25.95" customHeight="1" x14ac:dyDescent="0.35">
      <c r="A93" s="52">
        <v>65</v>
      </c>
      <c r="B93" s="74" t="s">
        <v>44</v>
      </c>
      <c r="C93" s="46"/>
      <c r="D93" s="75" t="s">
        <v>39</v>
      </c>
      <c r="E93" s="76">
        <v>0.64015</v>
      </c>
      <c r="F93" s="47"/>
      <c r="G93" s="47">
        <f t="shared" si="5"/>
        <v>0</v>
      </c>
      <c r="H93" s="49"/>
    </row>
    <row r="94" spans="1:8" s="45" customFormat="1" ht="34.200000000000003" customHeight="1" x14ac:dyDescent="0.35">
      <c r="A94" s="52">
        <v>66</v>
      </c>
      <c r="B94" s="74" t="s">
        <v>100</v>
      </c>
      <c r="C94" s="46"/>
      <c r="D94" s="75" t="s">
        <v>39</v>
      </c>
      <c r="E94" s="76">
        <v>2.1063000000000001</v>
      </c>
      <c r="F94" s="47"/>
      <c r="G94" s="47">
        <f t="shared" si="5"/>
        <v>0</v>
      </c>
      <c r="H94" s="49"/>
    </row>
    <row r="95" spans="1:8" s="45" customFormat="1" ht="34.200000000000003" customHeight="1" x14ac:dyDescent="0.35">
      <c r="A95" s="52">
        <v>67</v>
      </c>
      <c r="B95" s="74" t="s">
        <v>106</v>
      </c>
      <c r="C95" s="46"/>
      <c r="D95" s="75" t="s">
        <v>40</v>
      </c>
      <c r="E95" s="76">
        <v>120.85999999999999</v>
      </c>
      <c r="F95" s="47"/>
      <c r="G95" s="47">
        <f t="shared" si="5"/>
        <v>0</v>
      </c>
      <c r="H95" s="49"/>
    </row>
    <row r="96" spans="1:8" s="45" customFormat="1" ht="29.4" customHeight="1" x14ac:dyDescent="0.35">
      <c r="A96" s="52">
        <v>68</v>
      </c>
      <c r="B96" s="74" t="s">
        <v>107</v>
      </c>
      <c r="C96" s="46"/>
      <c r="D96" s="75" t="s">
        <v>80</v>
      </c>
      <c r="E96" s="76">
        <v>0.29006399999999999</v>
      </c>
      <c r="F96" s="47"/>
      <c r="G96" s="47">
        <f t="shared" si="5"/>
        <v>0</v>
      </c>
      <c r="H96" s="49"/>
    </row>
    <row r="97" spans="1:8" s="45" customFormat="1" ht="34.200000000000003" customHeight="1" x14ac:dyDescent="0.35">
      <c r="A97" s="52">
        <v>69</v>
      </c>
      <c r="B97" s="74" t="s">
        <v>108</v>
      </c>
      <c r="C97" s="46"/>
      <c r="D97" s="75" t="s">
        <v>80</v>
      </c>
      <c r="E97" s="76">
        <v>9.6687999999999996E-2</v>
      </c>
      <c r="F97" s="47"/>
      <c r="G97" s="47">
        <f t="shared" si="5"/>
        <v>0</v>
      </c>
      <c r="H97" s="49"/>
    </row>
    <row r="98" spans="1:8" s="45" customFormat="1" ht="34.200000000000003" customHeight="1" x14ac:dyDescent="0.35">
      <c r="A98" s="52">
        <v>70</v>
      </c>
      <c r="B98" s="74" t="s">
        <v>38</v>
      </c>
      <c r="C98" s="46"/>
      <c r="D98" s="75" t="s">
        <v>34</v>
      </c>
      <c r="E98" s="76">
        <v>24</v>
      </c>
      <c r="F98" s="47"/>
      <c r="G98" s="47">
        <f t="shared" ref="G98" si="6">E98*F98</f>
        <v>0</v>
      </c>
      <c r="H98" s="49"/>
    </row>
    <row r="99" spans="1:8" s="45" customFormat="1" ht="21.6" customHeight="1" x14ac:dyDescent="0.35">
      <c r="A99" s="165" t="s">
        <v>53</v>
      </c>
      <c r="B99" s="166"/>
      <c r="C99" s="166"/>
      <c r="D99" s="166"/>
      <c r="E99" s="166"/>
      <c r="F99" s="166"/>
      <c r="G99" s="167"/>
      <c r="H99" s="49"/>
    </row>
    <row r="100" spans="1:8" s="45" customFormat="1" ht="49.95" customHeight="1" x14ac:dyDescent="0.35">
      <c r="A100" s="52">
        <v>71</v>
      </c>
      <c r="B100" s="74" t="s">
        <v>109</v>
      </c>
      <c r="C100" s="46"/>
      <c r="D100" s="75" t="s">
        <v>34</v>
      </c>
      <c r="E100" s="76">
        <v>1</v>
      </c>
      <c r="F100" s="47"/>
      <c r="G100" s="47">
        <f t="shared" ref="G100:G101" si="7">E100*F100</f>
        <v>0</v>
      </c>
      <c r="H100" s="49"/>
    </row>
    <row r="101" spans="1:8" s="45" customFormat="1" ht="31.2" customHeight="1" x14ac:dyDescent="0.35">
      <c r="A101" s="52">
        <v>72</v>
      </c>
      <c r="B101" s="74" t="s">
        <v>110</v>
      </c>
      <c r="C101" s="46"/>
      <c r="D101" s="75" t="s">
        <v>80</v>
      </c>
      <c r="E101" s="76">
        <v>1.26E-2</v>
      </c>
      <c r="F101" s="47"/>
      <c r="G101" s="47">
        <f t="shared" si="7"/>
        <v>0</v>
      </c>
      <c r="H101" s="49"/>
    </row>
    <row r="102" spans="1:8" s="45" customFormat="1" ht="34.200000000000003" customHeight="1" x14ac:dyDescent="0.35">
      <c r="A102" s="52">
        <v>73</v>
      </c>
      <c r="B102" s="74" t="s">
        <v>111</v>
      </c>
      <c r="C102" s="46"/>
      <c r="D102" s="75" t="s">
        <v>41</v>
      </c>
      <c r="E102" s="76">
        <v>0.35</v>
      </c>
      <c r="F102" s="47"/>
      <c r="G102" s="47">
        <f t="shared" ref="G102:G126" si="8">E102*F102</f>
        <v>0</v>
      </c>
      <c r="H102" s="49"/>
    </row>
    <row r="103" spans="1:8" s="45" customFormat="1" ht="34.200000000000003" customHeight="1" x14ac:dyDescent="0.35">
      <c r="A103" s="52">
        <v>74</v>
      </c>
      <c r="B103" s="74" t="s">
        <v>112</v>
      </c>
      <c r="C103" s="46"/>
      <c r="D103" s="75" t="s">
        <v>34</v>
      </c>
      <c r="E103" s="76">
        <v>1</v>
      </c>
      <c r="F103" s="47"/>
      <c r="G103" s="47">
        <f t="shared" si="8"/>
        <v>0</v>
      </c>
      <c r="H103" s="49"/>
    </row>
    <row r="104" spans="1:8" s="45" customFormat="1" ht="34.200000000000003" customHeight="1" x14ac:dyDescent="0.35">
      <c r="A104" s="52">
        <v>75</v>
      </c>
      <c r="B104" s="74" t="s">
        <v>113</v>
      </c>
      <c r="C104" s="46"/>
      <c r="D104" s="75" t="s">
        <v>34</v>
      </c>
      <c r="E104" s="76">
        <v>1</v>
      </c>
      <c r="F104" s="47"/>
      <c r="G104" s="47">
        <f t="shared" si="8"/>
        <v>0</v>
      </c>
      <c r="H104" s="49"/>
    </row>
    <row r="105" spans="1:8" s="45" customFormat="1" ht="34.200000000000003" customHeight="1" x14ac:dyDescent="0.35">
      <c r="A105" s="52">
        <v>76</v>
      </c>
      <c r="B105" s="74" t="s">
        <v>114</v>
      </c>
      <c r="C105" s="46"/>
      <c r="D105" s="75" t="s">
        <v>34</v>
      </c>
      <c r="E105" s="76">
        <v>2</v>
      </c>
      <c r="F105" s="47"/>
      <c r="G105" s="47">
        <f t="shared" si="8"/>
        <v>0</v>
      </c>
      <c r="H105" s="49"/>
    </row>
    <row r="106" spans="1:8" s="45" customFormat="1" ht="34.200000000000003" customHeight="1" x14ac:dyDescent="0.35">
      <c r="A106" s="52">
        <v>77</v>
      </c>
      <c r="B106" s="74" t="s">
        <v>115</v>
      </c>
      <c r="C106" s="46"/>
      <c r="D106" s="75" t="s">
        <v>34</v>
      </c>
      <c r="E106" s="76">
        <v>2</v>
      </c>
      <c r="F106" s="47"/>
      <c r="G106" s="47">
        <f t="shared" si="8"/>
        <v>0</v>
      </c>
      <c r="H106" s="49"/>
    </row>
    <row r="107" spans="1:8" s="45" customFormat="1" ht="34.200000000000003" customHeight="1" x14ac:dyDescent="0.35">
      <c r="A107" s="52">
        <v>78</v>
      </c>
      <c r="B107" s="74" t="s">
        <v>116</v>
      </c>
      <c r="C107" s="46"/>
      <c r="D107" s="75" t="s">
        <v>34</v>
      </c>
      <c r="E107" s="76">
        <v>2</v>
      </c>
      <c r="F107" s="47"/>
      <c r="G107" s="47">
        <f t="shared" si="8"/>
        <v>0</v>
      </c>
      <c r="H107" s="49"/>
    </row>
    <row r="108" spans="1:8" s="45" customFormat="1" ht="34.200000000000003" customHeight="1" x14ac:dyDescent="0.35">
      <c r="A108" s="52">
        <v>79</v>
      </c>
      <c r="B108" s="74" t="s">
        <v>117</v>
      </c>
      <c r="C108" s="46"/>
      <c r="D108" s="75" t="s">
        <v>34</v>
      </c>
      <c r="E108" s="76">
        <v>6</v>
      </c>
      <c r="F108" s="47"/>
      <c r="G108" s="47">
        <f t="shared" si="8"/>
        <v>0</v>
      </c>
      <c r="H108" s="49"/>
    </row>
    <row r="109" spans="1:8" s="45" customFormat="1" ht="34.200000000000003" customHeight="1" x14ac:dyDescent="0.35">
      <c r="A109" s="52">
        <v>80</v>
      </c>
      <c r="B109" s="74" t="s">
        <v>118</v>
      </c>
      <c r="C109" s="46"/>
      <c r="D109" s="75" t="s">
        <v>34</v>
      </c>
      <c r="E109" s="76">
        <v>4</v>
      </c>
      <c r="F109" s="47"/>
      <c r="G109" s="47">
        <f t="shared" si="8"/>
        <v>0</v>
      </c>
      <c r="H109" s="49"/>
    </row>
    <row r="110" spans="1:8" s="45" customFormat="1" ht="34.200000000000003" customHeight="1" x14ac:dyDescent="0.35">
      <c r="A110" s="52">
        <v>81</v>
      </c>
      <c r="B110" s="74" t="s">
        <v>119</v>
      </c>
      <c r="C110" s="46"/>
      <c r="D110" s="75" t="s">
        <v>35</v>
      </c>
      <c r="E110" s="76">
        <v>20</v>
      </c>
      <c r="F110" s="47"/>
      <c r="G110" s="47">
        <f t="shared" si="8"/>
        <v>0</v>
      </c>
      <c r="H110" s="49"/>
    </row>
    <row r="111" spans="1:8" s="45" customFormat="1" ht="34.200000000000003" customHeight="1" x14ac:dyDescent="0.35">
      <c r="A111" s="52">
        <v>82</v>
      </c>
      <c r="B111" s="74" t="s">
        <v>120</v>
      </c>
      <c r="C111" s="46"/>
      <c r="D111" s="75" t="s">
        <v>80</v>
      </c>
      <c r="E111" s="76">
        <v>1E-4</v>
      </c>
      <c r="F111" s="47"/>
      <c r="G111" s="47">
        <f t="shared" si="8"/>
        <v>0</v>
      </c>
      <c r="H111" s="49"/>
    </row>
    <row r="112" spans="1:8" s="45" customFormat="1" ht="34.200000000000003" customHeight="1" x14ac:dyDescent="0.35">
      <c r="A112" s="52">
        <v>83</v>
      </c>
      <c r="B112" s="74" t="s">
        <v>121</v>
      </c>
      <c r="C112" s="46"/>
      <c r="D112" s="75" t="s">
        <v>41</v>
      </c>
      <c r="E112" s="76">
        <v>0.124</v>
      </c>
      <c r="F112" s="47"/>
      <c r="G112" s="47">
        <f t="shared" si="8"/>
        <v>0</v>
      </c>
      <c r="H112" s="49"/>
    </row>
    <row r="113" spans="1:8" s="45" customFormat="1" ht="34.200000000000003" customHeight="1" x14ac:dyDescent="0.35">
      <c r="A113" s="52">
        <v>84</v>
      </c>
      <c r="B113" s="74" t="s">
        <v>122</v>
      </c>
      <c r="C113" s="46"/>
      <c r="D113" s="75" t="s">
        <v>34</v>
      </c>
      <c r="E113" s="76">
        <v>2</v>
      </c>
      <c r="F113" s="47"/>
      <c r="G113" s="47">
        <f t="shared" si="8"/>
        <v>0</v>
      </c>
      <c r="H113" s="49"/>
    </row>
    <row r="114" spans="1:8" s="45" customFormat="1" ht="34.200000000000003" customHeight="1" x14ac:dyDescent="0.35">
      <c r="A114" s="52">
        <v>85</v>
      </c>
      <c r="B114" s="74" t="s">
        <v>123</v>
      </c>
      <c r="C114" s="46"/>
      <c r="D114" s="75" t="s">
        <v>35</v>
      </c>
      <c r="E114" s="76">
        <v>6</v>
      </c>
      <c r="F114" s="47"/>
      <c r="G114" s="47">
        <f t="shared" si="8"/>
        <v>0</v>
      </c>
      <c r="H114" s="49"/>
    </row>
    <row r="115" spans="1:8" s="45" customFormat="1" ht="34.200000000000003" customHeight="1" x14ac:dyDescent="0.35">
      <c r="A115" s="52">
        <v>86</v>
      </c>
      <c r="B115" s="74" t="s">
        <v>124</v>
      </c>
      <c r="C115" s="46"/>
      <c r="D115" s="75" t="s">
        <v>34</v>
      </c>
      <c r="E115" s="76">
        <v>32.4</v>
      </c>
      <c r="F115" s="47"/>
      <c r="G115" s="47">
        <f t="shared" si="8"/>
        <v>0</v>
      </c>
      <c r="H115" s="49"/>
    </row>
    <row r="116" spans="1:8" s="45" customFormat="1" ht="34.200000000000003" customHeight="1" x14ac:dyDescent="0.35">
      <c r="A116" s="52">
        <v>87</v>
      </c>
      <c r="B116" s="74" t="s">
        <v>125</v>
      </c>
      <c r="C116" s="46"/>
      <c r="D116" s="75" t="s">
        <v>35</v>
      </c>
      <c r="E116" s="76">
        <v>20</v>
      </c>
      <c r="F116" s="47"/>
      <c r="G116" s="47">
        <f t="shared" si="8"/>
        <v>0</v>
      </c>
      <c r="H116" s="49"/>
    </row>
    <row r="117" spans="1:8" s="45" customFormat="1" ht="34.200000000000003" customHeight="1" x14ac:dyDescent="0.35">
      <c r="A117" s="52">
        <v>88</v>
      </c>
      <c r="B117" s="74" t="s">
        <v>126</v>
      </c>
      <c r="C117" s="46"/>
      <c r="D117" s="75" t="s">
        <v>35</v>
      </c>
      <c r="E117" s="76">
        <v>20</v>
      </c>
      <c r="F117" s="47"/>
      <c r="G117" s="47">
        <f t="shared" si="8"/>
        <v>0</v>
      </c>
      <c r="H117" s="49"/>
    </row>
    <row r="118" spans="1:8" s="45" customFormat="1" ht="34.200000000000003" customHeight="1" x14ac:dyDescent="0.35">
      <c r="A118" s="52">
        <v>89</v>
      </c>
      <c r="B118" s="74" t="s">
        <v>120</v>
      </c>
      <c r="C118" s="46"/>
      <c r="D118" s="75" t="s">
        <v>80</v>
      </c>
      <c r="E118" s="76">
        <v>1E-4</v>
      </c>
      <c r="F118" s="47"/>
      <c r="G118" s="47">
        <f t="shared" si="8"/>
        <v>0</v>
      </c>
      <c r="H118" s="49"/>
    </row>
    <row r="119" spans="1:8" s="45" customFormat="1" ht="34.200000000000003" customHeight="1" x14ac:dyDescent="0.35">
      <c r="A119" s="52">
        <v>90</v>
      </c>
      <c r="B119" s="74" t="s">
        <v>121</v>
      </c>
      <c r="C119" s="46"/>
      <c r="D119" s="75" t="s">
        <v>41</v>
      </c>
      <c r="E119" s="76">
        <v>0.124</v>
      </c>
      <c r="F119" s="47"/>
      <c r="G119" s="47">
        <f t="shared" si="8"/>
        <v>0</v>
      </c>
      <c r="H119" s="49"/>
    </row>
    <row r="120" spans="1:8" s="45" customFormat="1" ht="34.200000000000003" customHeight="1" x14ac:dyDescent="0.35">
      <c r="A120" s="52">
        <v>91</v>
      </c>
      <c r="B120" s="74" t="s">
        <v>122</v>
      </c>
      <c r="C120" s="46"/>
      <c r="D120" s="75" t="s">
        <v>34</v>
      </c>
      <c r="E120" s="76">
        <v>2</v>
      </c>
      <c r="F120" s="47"/>
      <c r="G120" s="47">
        <f t="shared" si="8"/>
        <v>0</v>
      </c>
      <c r="H120" s="49"/>
    </row>
    <row r="121" spans="1:8" s="45" customFormat="1" ht="34.200000000000003" customHeight="1" x14ac:dyDescent="0.35">
      <c r="A121" s="52">
        <v>92</v>
      </c>
      <c r="B121" s="74" t="s">
        <v>123</v>
      </c>
      <c r="C121" s="46"/>
      <c r="D121" s="75" t="s">
        <v>35</v>
      </c>
      <c r="E121" s="76">
        <v>6</v>
      </c>
      <c r="F121" s="47"/>
      <c r="G121" s="47">
        <f t="shared" si="8"/>
        <v>0</v>
      </c>
      <c r="H121" s="49"/>
    </row>
    <row r="122" spans="1:8" s="45" customFormat="1" ht="34.200000000000003" customHeight="1" x14ac:dyDescent="0.35">
      <c r="A122" s="52">
        <v>93</v>
      </c>
      <c r="B122" s="74" t="s">
        <v>124</v>
      </c>
      <c r="C122" s="46"/>
      <c r="D122" s="75" t="s">
        <v>34</v>
      </c>
      <c r="E122" s="76">
        <v>32.4</v>
      </c>
      <c r="F122" s="47"/>
      <c r="G122" s="47">
        <f t="shared" si="8"/>
        <v>0</v>
      </c>
      <c r="H122" s="49"/>
    </row>
    <row r="123" spans="1:8" s="45" customFormat="1" ht="28.95" customHeight="1" x14ac:dyDescent="0.35">
      <c r="A123" s="52">
        <v>94</v>
      </c>
      <c r="B123" s="74" t="s">
        <v>127</v>
      </c>
      <c r="C123" s="46"/>
      <c r="D123" s="75" t="s">
        <v>35</v>
      </c>
      <c r="E123" s="76">
        <v>20</v>
      </c>
      <c r="F123" s="47"/>
      <c r="G123" s="47">
        <f t="shared" si="8"/>
        <v>0</v>
      </c>
      <c r="H123" s="49"/>
    </row>
    <row r="124" spans="1:8" s="45" customFormat="1" ht="49.2" customHeight="1" x14ac:dyDescent="0.35">
      <c r="A124" s="52">
        <v>95</v>
      </c>
      <c r="B124" s="74" t="s">
        <v>128</v>
      </c>
      <c r="C124" s="46"/>
      <c r="D124" s="75" t="s">
        <v>35</v>
      </c>
      <c r="E124" s="76">
        <v>20</v>
      </c>
      <c r="F124" s="47"/>
      <c r="G124" s="47">
        <f t="shared" si="8"/>
        <v>0</v>
      </c>
      <c r="H124" s="49"/>
    </row>
    <row r="125" spans="1:8" s="45" customFormat="1" ht="34.200000000000003" customHeight="1" x14ac:dyDescent="0.35">
      <c r="A125" s="52">
        <v>96</v>
      </c>
      <c r="B125" s="74" t="s">
        <v>129</v>
      </c>
      <c r="C125" s="46"/>
      <c r="D125" s="75" t="s">
        <v>80</v>
      </c>
      <c r="E125" s="76">
        <v>5.0000000000000001E-4</v>
      </c>
      <c r="F125" s="47"/>
      <c r="G125" s="47">
        <f t="shared" si="8"/>
        <v>0</v>
      </c>
      <c r="H125" s="49"/>
    </row>
    <row r="126" spans="1:8" s="45" customFormat="1" ht="34.200000000000003" customHeight="1" x14ac:dyDescent="0.35">
      <c r="A126" s="52">
        <v>97</v>
      </c>
      <c r="B126" s="74" t="s">
        <v>130</v>
      </c>
      <c r="C126" s="46"/>
      <c r="D126" s="75" t="s">
        <v>34</v>
      </c>
      <c r="E126" s="76">
        <v>5</v>
      </c>
      <c r="F126" s="47"/>
      <c r="G126" s="47">
        <f t="shared" si="8"/>
        <v>0</v>
      </c>
      <c r="H126" s="49"/>
    </row>
    <row r="127" spans="1:8" s="45" customFormat="1" ht="34.200000000000003" customHeight="1" x14ac:dyDescent="0.35">
      <c r="A127" s="52">
        <v>98</v>
      </c>
      <c r="B127" s="74" t="s">
        <v>131</v>
      </c>
      <c r="C127" s="46"/>
      <c r="D127" s="75" t="s">
        <v>35</v>
      </c>
      <c r="E127" s="76">
        <v>20</v>
      </c>
      <c r="F127" s="47"/>
      <c r="G127" s="47">
        <f t="shared" ref="G127" si="9">E127*F127</f>
        <v>0</v>
      </c>
      <c r="H127" s="49"/>
    </row>
    <row r="128" spans="1:8" s="45" customFormat="1" ht="29.4" customHeight="1" x14ac:dyDescent="0.35">
      <c r="A128" s="165" t="s">
        <v>54</v>
      </c>
      <c r="B128" s="166"/>
      <c r="C128" s="166"/>
      <c r="D128" s="166"/>
      <c r="E128" s="166"/>
      <c r="F128" s="166"/>
      <c r="G128" s="167"/>
      <c r="H128" s="49"/>
    </row>
    <row r="129" spans="1:8" s="45" customFormat="1" ht="34.200000000000003" customHeight="1" x14ac:dyDescent="0.35">
      <c r="A129" s="52">
        <v>99</v>
      </c>
      <c r="B129" s="74" t="s">
        <v>132</v>
      </c>
      <c r="C129" s="46"/>
      <c r="D129" s="75" t="s">
        <v>34</v>
      </c>
      <c r="E129" s="76">
        <v>2</v>
      </c>
      <c r="F129" s="47"/>
      <c r="G129" s="47">
        <f t="shared" ref="G129" si="10">E129*F129</f>
        <v>0</v>
      </c>
      <c r="H129" s="49"/>
    </row>
    <row r="130" spans="1:8" s="45" customFormat="1" ht="34.200000000000003" customHeight="1" x14ac:dyDescent="0.35">
      <c r="A130" s="52">
        <v>100</v>
      </c>
      <c r="B130" s="74" t="s">
        <v>133</v>
      </c>
      <c r="C130" s="46"/>
      <c r="D130" s="75" t="s">
        <v>80</v>
      </c>
      <c r="E130" s="76">
        <v>8.2000000000000007E-3</v>
      </c>
      <c r="F130" s="47"/>
      <c r="G130" s="47">
        <f t="shared" ref="G130:G231" si="11">E130*F130</f>
        <v>0</v>
      </c>
      <c r="H130" s="49"/>
    </row>
    <row r="131" spans="1:8" s="45" customFormat="1" ht="34.200000000000003" customHeight="1" x14ac:dyDescent="0.35">
      <c r="A131" s="52">
        <v>101</v>
      </c>
      <c r="B131" s="74" t="s">
        <v>134</v>
      </c>
      <c r="C131" s="46"/>
      <c r="D131" s="75" t="s">
        <v>41</v>
      </c>
      <c r="E131" s="76">
        <v>0.18</v>
      </c>
      <c r="F131" s="47"/>
      <c r="G131" s="47">
        <f t="shared" si="11"/>
        <v>0</v>
      </c>
      <c r="H131" s="49"/>
    </row>
    <row r="132" spans="1:8" s="45" customFormat="1" ht="34.200000000000003" customHeight="1" x14ac:dyDescent="0.35">
      <c r="A132" s="52">
        <v>102</v>
      </c>
      <c r="B132" s="74" t="s">
        <v>135</v>
      </c>
      <c r="C132" s="46"/>
      <c r="D132" s="75" t="s">
        <v>80</v>
      </c>
      <c r="E132" s="76">
        <v>4.4000000000000003E-3</v>
      </c>
      <c r="F132" s="47"/>
      <c r="G132" s="47">
        <f t="shared" si="11"/>
        <v>0</v>
      </c>
      <c r="H132" s="49"/>
    </row>
    <row r="133" spans="1:8" s="45" customFormat="1" ht="34.200000000000003" customHeight="1" x14ac:dyDescent="0.35">
      <c r="A133" s="52">
        <v>103</v>
      </c>
      <c r="B133" s="74" t="s">
        <v>136</v>
      </c>
      <c r="C133" s="46"/>
      <c r="D133" s="75" t="s">
        <v>80</v>
      </c>
      <c r="E133" s="76">
        <v>2.5400000000000002E-3</v>
      </c>
      <c r="F133" s="47"/>
      <c r="G133" s="47">
        <f t="shared" si="11"/>
        <v>0</v>
      </c>
      <c r="H133" s="49"/>
    </row>
    <row r="134" spans="1:8" s="45" customFormat="1" ht="34.200000000000003" customHeight="1" x14ac:dyDescent="0.35">
      <c r="A134" s="52">
        <v>104</v>
      </c>
      <c r="B134" s="74" t="s">
        <v>87</v>
      </c>
      <c r="C134" s="46"/>
      <c r="D134" s="75" t="s">
        <v>39</v>
      </c>
      <c r="E134" s="76">
        <v>2.8000000000000001E-2</v>
      </c>
      <c r="F134" s="47"/>
      <c r="G134" s="47">
        <f t="shared" si="11"/>
        <v>0</v>
      </c>
      <c r="H134" s="49"/>
    </row>
    <row r="135" spans="1:8" s="45" customFormat="1" ht="34.200000000000003" customHeight="1" x14ac:dyDescent="0.35">
      <c r="A135" s="52">
        <v>105</v>
      </c>
      <c r="B135" s="74" t="s">
        <v>137</v>
      </c>
      <c r="C135" s="46"/>
      <c r="D135" s="75" t="s">
        <v>34</v>
      </c>
      <c r="E135" s="76">
        <v>2</v>
      </c>
      <c r="F135" s="47"/>
      <c r="G135" s="47">
        <f t="shared" si="11"/>
        <v>0</v>
      </c>
      <c r="H135" s="49"/>
    </row>
    <row r="136" spans="1:8" s="45" customFormat="1" ht="34.200000000000003" customHeight="1" x14ac:dyDescent="0.35">
      <c r="A136" s="52">
        <v>106</v>
      </c>
      <c r="B136" s="74" t="s">
        <v>138</v>
      </c>
      <c r="C136" s="46"/>
      <c r="D136" s="75" t="s">
        <v>34</v>
      </c>
      <c r="E136" s="76">
        <v>1</v>
      </c>
      <c r="F136" s="47"/>
      <c r="G136" s="47">
        <f t="shared" si="11"/>
        <v>0</v>
      </c>
      <c r="H136" s="49"/>
    </row>
    <row r="137" spans="1:8" s="45" customFormat="1" ht="34.200000000000003" customHeight="1" x14ac:dyDescent="0.35">
      <c r="A137" s="52">
        <v>107</v>
      </c>
      <c r="B137" s="74" t="s">
        <v>139</v>
      </c>
      <c r="C137" s="46"/>
      <c r="D137" s="75" t="s">
        <v>80</v>
      </c>
      <c r="E137" s="76">
        <v>2.0999999999999999E-3</v>
      </c>
      <c r="F137" s="47"/>
      <c r="G137" s="47">
        <f t="shared" si="11"/>
        <v>0</v>
      </c>
      <c r="H137" s="49"/>
    </row>
    <row r="138" spans="1:8" s="45" customFormat="1" ht="34.200000000000003" customHeight="1" x14ac:dyDescent="0.35">
      <c r="A138" s="52">
        <v>108</v>
      </c>
      <c r="B138" s="74" t="s">
        <v>122</v>
      </c>
      <c r="C138" s="46"/>
      <c r="D138" s="75" t="s">
        <v>34</v>
      </c>
      <c r="E138" s="76">
        <v>2.04</v>
      </c>
      <c r="F138" s="47"/>
      <c r="G138" s="47">
        <f t="shared" si="11"/>
        <v>0</v>
      </c>
      <c r="H138" s="49"/>
    </row>
    <row r="139" spans="1:8" s="45" customFormat="1" ht="34.200000000000003" customHeight="1" x14ac:dyDescent="0.35">
      <c r="A139" s="52">
        <v>109</v>
      </c>
      <c r="B139" s="74" t="s">
        <v>140</v>
      </c>
      <c r="C139" s="46"/>
      <c r="D139" s="75" t="s">
        <v>35</v>
      </c>
      <c r="E139" s="76">
        <v>10</v>
      </c>
      <c r="F139" s="47"/>
      <c r="G139" s="47">
        <f t="shared" si="11"/>
        <v>0</v>
      </c>
      <c r="H139" s="49"/>
    </row>
    <row r="140" spans="1:8" s="45" customFormat="1" ht="34.200000000000003" customHeight="1" x14ac:dyDescent="0.35">
      <c r="A140" s="52">
        <v>110</v>
      </c>
      <c r="B140" s="74" t="s">
        <v>123</v>
      </c>
      <c r="C140" s="46"/>
      <c r="D140" s="75" t="s">
        <v>35</v>
      </c>
      <c r="E140" s="76">
        <v>0.48</v>
      </c>
      <c r="F140" s="47"/>
      <c r="G140" s="47">
        <f t="shared" si="11"/>
        <v>0</v>
      </c>
      <c r="H140" s="49"/>
    </row>
    <row r="141" spans="1:8" s="45" customFormat="1" ht="34.200000000000003" customHeight="1" x14ac:dyDescent="0.35">
      <c r="A141" s="52">
        <v>111</v>
      </c>
      <c r="B141" s="74" t="s">
        <v>141</v>
      </c>
      <c r="C141" s="46"/>
      <c r="D141" s="75" t="s">
        <v>34</v>
      </c>
      <c r="E141" s="76">
        <v>2.04</v>
      </c>
      <c r="F141" s="47"/>
      <c r="G141" s="47">
        <f t="shared" si="11"/>
        <v>0</v>
      </c>
      <c r="H141" s="49"/>
    </row>
    <row r="142" spans="1:8" s="45" customFormat="1" ht="34.200000000000003" customHeight="1" x14ac:dyDescent="0.35">
      <c r="A142" s="52">
        <v>112</v>
      </c>
      <c r="B142" s="74" t="s">
        <v>142</v>
      </c>
      <c r="C142" s="46"/>
      <c r="D142" s="75" t="s">
        <v>34</v>
      </c>
      <c r="E142" s="76">
        <v>61.199999999999996</v>
      </c>
      <c r="F142" s="47"/>
      <c r="G142" s="47">
        <f t="shared" si="11"/>
        <v>0</v>
      </c>
      <c r="H142" s="49"/>
    </row>
    <row r="143" spans="1:8" s="45" customFormat="1" ht="34.200000000000003" customHeight="1" x14ac:dyDescent="0.35">
      <c r="A143" s="52">
        <v>113</v>
      </c>
      <c r="B143" s="74" t="s">
        <v>143</v>
      </c>
      <c r="C143" s="46"/>
      <c r="D143" s="75" t="s">
        <v>34</v>
      </c>
      <c r="E143" s="76">
        <v>1</v>
      </c>
      <c r="F143" s="47"/>
      <c r="G143" s="47">
        <f t="shared" si="11"/>
        <v>0</v>
      </c>
      <c r="H143" s="49"/>
    </row>
    <row r="144" spans="1:8" s="45" customFormat="1" ht="37.200000000000003" customHeight="1" x14ac:dyDescent="0.35">
      <c r="A144" s="52">
        <v>114</v>
      </c>
      <c r="B144" s="74" t="s">
        <v>144</v>
      </c>
      <c r="C144" s="46"/>
      <c r="D144" s="75" t="s">
        <v>34</v>
      </c>
      <c r="E144" s="76">
        <v>1</v>
      </c>
      <c r="F144" s="47"/>
      <c r="G144" s="47">
        <f t="shared" si="11"/>
        <v>0</v>
      </c>
      <c r="H144" s="49"/>
    </row>
    <row r="145" spans="1:8" s="45" customFormat="1" ht="34.200000000000003" customHeight="1" x14ac:dyDescent="0.35">
      <c r="A145" s="52">
        <v>115</v>
      </c>
      <c r="B145" s="74" t="s">
        <v>145</v>
      </c>
      <c r="C145" s="46"/>
      <c r="D145" s="75" t="s">
        <v>34</v>
      </c>
      <c r="E145" s="76">
        <v>2</v>
      </c>
      <c r="F145" s="47"/>
      <c r="G145" s="47">
        <f t="shared" si="11"/>
        <v>0</v>
      </c>
      <c r="H145" s="49"/>
    </row>
    <row r="146" spans="1:8" s="45" customFormat="1" ht="34.200000000000003" customHeight="1" x14ac:dyDescent="0.35">
      <c r="A146" s="52">
        <v>116</v>
      </c>
      <c r="B146" s="74" t="s">
        <v>146</v>
      </c>
      <c r="C146" s="46"/>
      <c r="D146" s="75" t="s">
        <v>34</v>
      </c>
      <c r="E146" s="76">
        <v>2</v>
      </c>
      <c r="F146" s="47"/>
      <c r="G146" s="47">
        <f t="shared" si="11"/>
        <v>0</v>
      </c>
      <c r="H146" s="49"/>
    </row>
    <row r="147" spans="1:8" s="45" customFormat="1" ht="34.200000000000003" customHeight="1" x14ac:dyDescent="0.35">
      <c r="A147" s="52">
        <v>117</v>
      </c>
      <c r="B147" s="74" t="s">
        <v>147</v>
      </c>
      <c r="C147" s="46"/>
      <c r="D147" s="75" t="s">
        <v>34</v>
      </c>
      <c r="E147" s="76">
        <v>2</v>
      </c>
      <c r="F147" s="47"/>
      <c r="G147" s="47">
        <f t="shared" si="11"/>
        <v>0</v>
      </c>
      <c r="H147" s="49"/>
    </row>
    <row r="148" spans="1:8" s="45" customFormat="1" ht="34.200000000000003" customHeight="1" x14ac:dyDescent="0.35">
      <c r="A148" s="52">
        <v>118</v>
      </c>
      <c r="B148" s="74" t="s">
        <v>148</v>
      </c>
      <c r="C148" s="46"/>
      <c r="D148" s="75" t="s">
        <v>34</v>
      </c>
      <c r="E148" s="76">
        <v>4</v>
      </c>
      <c r="F148" s="47"/>
      <c r="G148" s="47">
        <f t="shared" si="11"/>
        <v>0</v>
      </c>
      <c r="H148" s="49"/>
    </row>
    <row r="149" spans="1:8" s="45" customFormat="1" ht="34.200000000000003" customHeight="1" x14ac:dyDescent="0.35">
      <c r="A149" s="52">
        <v>119</v>
      </c>
      <c r="B149" s="74" t="s">
        <v>149</v>
      </c>
      <c r="C149" s="46"/>
      <c r="D149" s="75" t="s">
        <v>34</v>
      </c>
      <c r="E149" s="76">
        <v>4</v>
      </c>
      <c r="F149" s="47"/>
      <c r="G149" s="47">
        <f t="shared" si="11"/>
        <v>0</v>
      </c>
      <c r="H149" s="49"/>
    </row>
    <row r="150" spans="1:8" s="45" customFormat="1" ht="34.200000000000003" customHeight="1" x14ac:dyDescent="0.35">
      <c r="A150" s="52">
        <v>120</v>
      </c>
      <c r="B150" s="74" t="s">
        <v>150</v>
      </c>
      <c r="C150" s="46"/>
      <c r="D150" s="75" t="s">
        <v>34</v>
      </c>
      <c r="E150" s="76">
        <v>1</v>
      </c>
      <c r="F150" s="47"/>
      <c r="G150" s="47">
        <f t="shared" si="11"/>
        <v>0</v>
      </c>
      <c r="H150" s="49"/>
    </row>
    <row r="151" spans="1:8" s="45" customFormat="1" ht="34.200000000000003" customHeight="1" x14ac:dyDescent="0.35">
      <c r="A151" s="52">
        <v>121</v>
      </c>
      <c r="B151" s="74" t="s">
        <v>151</v>
      </c>
      <c r="C151" s="46"/>
      <c r="D151" s="75" t="s">
        <v>80</v>
      </c>
      <c r="E151" s="76">
        <v>2.0000000000000001E-4</v>
      </c>
      <c r="F151" s="47"/>
      <c r="G151" s="47">
        <f t="shared" si="11"/>
        <v>0</v>
      </c>
      <c r="H151" s="49"/>
    </row>
    <row r="152" spans="1:8" s="45" customFormat="1" ht="34.200000000000003" customHeight="1" x14ac:dyDescent="0.35">
      <c r="A152" s="52">
        <v>122</v>
      </c>
      <c r="B152" s="74" t="s">
        <v>152</v>
      </c>
      <c r="C152" s="46"/>
      <c r="D152" s="75" t="s">
        <v>41</v>
      </c>
      <c r="E152" s="76">
        <v>0.04</v>
      </c>
      <c r="F152" s="47"/>
      <c r="G152" s="47">
        <f t="shared" si="11"/>
        <v>0</v>
      </c>
      <c r="H152" s="49"/>
    </row>
    <row r="153" spans="1:8" s="45" customFormat="1" ht="34.200000000000003" customHeight="1" x14ac:dyDescent="0.35">
      <c r="A153" s="52">
        <v>123</v>
      </c>
      <c r="B153" s="74" t="s">
        <v>139</v>
      </c>
      <c r="C153" s="46"/>
      <c r="D153" s="75" t="s">
        <v>80</v>
      </c>
      <c r="E153" s="76">
        <v>5.9999999999999995E-4</v>
      </c>
      <c r="F153" s="47"/>
      <c r="G153" s="47">
        <f t="shared" si="11"/>
        <v>0</v>
      </c>
      <c r="H153" s="49"/>
    </row>
    <row r="154" spans="1:8" s="45" customFormat="1" ht="34.200000000000003" customHeight="1" x14ac:dyDescent="0.35">
      <c r="A154" s="52">
        <v>124</v>
      </c>
      <c r="B154" s="74" t="s">
        <v>153</v>
      </c>
      <c r="C154" s="46"/>
      <c r="D154" s="75" t="s">
        <v>80</v>
      </c>
      <c r="E154" s="76">
        <v>2.0000000000000002E-5</v>
      </c>
      <c r="F154" s="47"/>
      <c r="G154" s="47">
        <f t="shared" si="11"/>
        <v>0</v>
      </c>
      <c r="H154" s="49"/>
    </row>
    <row r="155" spans="1:8" s="45" customFormat="1" ht="34.200000000000003" customHeight="1" x14ac:dyDescent="0.35">
      <c r="A155" s="52">
        <v>125</v>
      </c>
      <c r="B155" s="74" t="s">
        <v>122</v>
      </c>
      <c r="C155" s="46"/>
      <c r="D155" s="75" t="s">
        <v>34</v>
      </c>
      <c r="E155" s="76">
        <v>15</v>
      </c>
      <c r="F155" s="47"/>
      <c r="G155" s="47">
        <f t="shared" si="11"/>
        <v>0</v>
      </c>
      <c r="H155" s="49"/>
    </row>
    <row r="156" spans="1:8" s="45" customFormat="1" ht="24.6" customHeight="1" x14ac:dyDescent="0.35">
      <c r="A156" s="52">
        <v>126</v>
      </c>
      <c r="B156" s="74" t="s">
        <v>154</v>
      </c>
      <c r="C156" s="46"/>
      <c r="D156" s="75" t="s">
        <v>34</v>
      </c>
      <c r="E156" s="76">
        <v>2</v>
      </c>
      <c r="F156" s="47"/>
      <c r="G156" s="47">
        <f t="shared" si="11"/>
        <v>0</v>
      </c>
      <c r="H156" s="49"/>
    </row>
    <row r="157" spans="1:8" s="45" customFormat="1" ht="28.2" customHeight="1" x14ac:dyDescent="0.35">
      <c r="A157" s="52">
        <v>127</v>
      </c>
      <c r="B157" s="74" t="s">
        <v>123</v>
      </c>
      <c r="C157" s="46"/>
      <c r="D157" s="75" t="s">
        <v>35</v>
      </c>
      <c r="E157" s="76">
        <v>10</v>
      </c>
      <c r="F157" s="47"/>
      <c r="G157" s="47">
        <f t="shared" si="11"/>
        <v>0</v>
      </c>
      <c r="H157" s="49"/>
    </row>
    <row r="158" spans="1:8" s="45" customFormat="1" ht="24.6" customHeight="1" x14ac:dyDescent="0.35">
      <c r="A158" s="52">
        <v>128</v>
      </c>
      <c r="B158" s="74" t="s">
        <v>155</v>
      </c>
      <c r="C158" s="46"/>
      <c r="D158" s="75" t="s">
        <v>34</v>
      </c>
      <c r="E158" s="76">
        <v>4</v>
      </c>
      <c r="F158" s="47"/>
      <c r="G158" s="47">
        <f t="shared" si="11"/>
        <v>0</v>
      </c>
      <c r="H158" s="49"/>
    </row>
    <row r="159" spans="1:8" s="45" customFormat="1" ht="28.2" customHeight="1" x14ac:dyDescent="0.35">
      <c r="A159" s="52">
        <v>129</v>
      </c>
      <c r="B159" s="74" t="s">
        <v>156</v>
      </c>
      <c r="C159" s="46"/>
      <c r="D159" s="75" t="s">
        <v>34</v>
      </c>
      <c r="E159" s="76">
        <v>4</v>
      </c>
      <c r="F159" s="47"/>
      <c r="G159" s="47">
        <f t="shared" si="11"/>
        <v>0</v>
      </c>
      <c r="H159" s="49"/>
    </row>
    <row r="160" spans="1:8" s="45" customFormat="1" ht="24.6" customHeight="1" x14ac:dyDescent="0.35">
      <c r="A160" s="52">
        <v>130</v>
      </c>
      <c r="B160" s="74" t="s">
        <v>157</v>
      </c>
      <c r="C160" s="46"/>
      <c r="D160" s="75" t="s">
        <v>41</v>
      </c>
      <c r="E160" s="76">
        <v>0.04</v>
      </c>
      <c r="F160" s="47"/>
      <c r="G160" s="47">
        <f t="shared" si="11"/>
        <v>0</v>
      </c>
      <c r="H160" s="49"/>
    </row>
    <row r="161" spans="1:8" s="45" customFormat="1" ht="23.4" customHeight="1" x14ac:dyDescent="0.35">
      <c r="A161" s="52">
        <v>131</v>
      </c>
      <c r="B161" s="74" t="s">
        <v>158</v>
      </c>
      <c r="C161" s="46"/>
      <c r="D161" s="75" t="s">
        <v>41</v>
      </c>
      <c r="E161" s="76">
        <v>0.02</v>
      </c>
      <c r="F161" s="47"/>
      <c r="G161" s="47">
        <f t="shared" si="11"/>
        <v>0</v>
      </c>
      <c r="H161" s="49"/>
    </row>
    <row r="162" spans="1:8" s="45" customFormat="1" ht="26.4" customHeight="1" x14ac:dyDescent="0.35">
      <c r="A162" s="52">
        <v>132</v>
      </c>
      <c r="B162" s="74" t="s">
        <v>159</v>
      </c>
      <c r="C162" s="46"/>
      <c r="D162" s="75" t="s">
        <v>41</v>
      </c>
      <c r="E162" s="76">
        <v>0.02</v>
      </c>
      <c r="F162" s="47"/>
      <c r="G162" s="47">
        <f t="shared" si="11"/>
        <v>0</v>
      </c>
      <c r="H162" s="49"/>
    </row>
    <row r="163" spans="1:8" s="45" customFormat="1" ht="27" customHeight="1" x14ac:dyDescent="0.35">
      <c r="A163" s="165" t="s">
        <v>55</v>
      </c>
      <c r="B163" s="166"/>
      <c r="C163" s="166"/>
      <c r="D163" s="166"/>
      <c r="E163" s="166"/>
      <c r="F163" s="166"/>
      <c r="G163" s="167"/>
      <c r="H163" s="49"/>
    </row>
    <row r="164" spans="1:8" s="45" customFormat="1" ht="34.200000000000003" customHeight="1" x14ac:dyDescent="0.35">
      <c r="A164" s="52">
        <v>133</v>
      </c>
      <c r="B164" s="74" t="s">
        <v>160</v>
      </c>
      <c r="C164" s="77"/>
      <c r="D164" s="75" t="s">
        <v>80</v>
      </c>
      <c r="E164" s="76">
        <v>0.21629999999999999</v>
      </c>
      <c r="F164" s="47"/>
      <c r="G164" s="47">
        <f t="shared" si="11"/>
        <v>0</v>
      </c>
      <c r="H164" s="49"/>
    </row>
    <row r="165" spans="1:8" s="45" customFormat="1" ht="34.200000000000003" customHeight="1" x14ac:dyDescent="0.35">
      <c r="A165" s="52">
        <v>134</v>
      </c>
      <c r="B165" s="74" t="s">
        <v>161</v>
      </c>
      <c r="C165" s="77"/>
      <c r="D165" s="75" t="s">
        <v>39</v>
      </c>
      <c r="E165" s="76">
        <v>0.12978000000000001</v>
      </c>
      <c r="F165" s="47"/>
      <c r="G165" s="47">
        <f t="shared" ref="G165:G194" si="12">E165*F165</f>
        <v>0</v>
      </c>
      <c r="H165" s="49"/>
    </row>
    <row r="166" spans="1:8" s="45" customFormat="1" ht="34.200000000000003" customHeight="1" x14ac:dyDescent="0.35">
      <c r="A166" s="52">
        <v>135</v>
      </c>
      <c r="B166" s="74" t="s">
        <v>133</v>
      </c>
      <c r="C166" s="77"/>
      <c r="D166" s="75" t="s">
        <v>80</v>
      </c>
      <c r="E166" s="76">
        <v>4.1097E-3</v>
      </c>
      <c r="F166" s="47"/>
      <c r="G166" s="47">
        <f t="shared" si="12"/>
        <v>0</v>
      </c>
      <c r="H166" s="49"/>
    </row>
    <row r="167" spans="1:8" s="45" customFormat="1" ht="34.200000000000003" customHeight="1" x14ac:dyDescent="0.35">
      <c r="A167" s="52">
        <v>136</v>
      </c>
      <c r="B167" s="74" t="s">
        <v>162</v>
      </c>
      <c r="C167" s="77"/>
      <c r="D167" s="75" t="s">
        <v>34</v>
      </c>
      <c r="E167" s="76">
        <v>2.163E-2</v>
      </c>
      <c r="F167" s="47"/>
      <c r="G167" s="47">
        <f t="shared" si="12"/>
        <v>0</v>
      </c>
      <c r="H167" s="49"/>
    </row>
    <row r="168" spans="1:8" s="45" customFormat="1" ht="34.200000000000003" customHeight="1" x14ac:dyDescent="0.35">
      <c r="A168" s="52">
        <v>137</v>
      </c>
      <c r="B168" s="74" t="s">
        <v>163</v>
      </c>
      <c r="C168" s="77"/>
      <c r="D168" s="75" t="s">
        <v>39</v>
      </c>
      <c r="E168" s="76">
        <v>2.2278900000000001E-2</v>
      </c>
      <c r="F168" s="47"/>
      <c r="G168" s="47">
        <f t="shared" si="12"/>
        <v>0</v>
      </c>
      <c r="H168" s="49"/>
    </row>
    <row r="169" spans="1:8" s="45" customFormat="1" ht="34.200000000000003" customHeight="1" x14ac:dyDescent="0.35">
      <c r="A169" s="52">
        <v>138</v>
      </c>
      <c r="B169" s="74" t="s">
        <v>164</v>
      </c>
      <c r="C169" s="77"/>
      <c r="D169" s="75" t="s">
        <v>35</v>
      </c>
      <c r="E169" s="76">
        <v>15</v>
      </c>
      <c r="F169" s="47"/>
      <c r="G169" s="47">
        <f t="shared" si="12"/>
        <v>0</v>
      </c>
      <c r="H169" s="49"/>
    </row>
    <row r="170" spans="1:8" s="45" customFormat="1" ht="34.200000000000003" customHeight="1" x14ac:dyDescent="0.35">
      <c r="A170" s="52">
        <v>139</v>
      </c>
      <c r="B170" s="74" t="s">
        <v>165</v>
      </c>
      <c r="C170" s="77"/>
      <c r="D170" s="75" t="s">
        <v>35</v>
      </c>
      <c r="E170" s="76">
        <v>65</v>
      </c>
      <c r="F170" s="47"/>
      <c r="G170" s="47">
        <f t="shared" si="12"/>
        <v>0</v>
      </c>
      <c r="H170" s="49"/>
    </row>
    <row r="171" spans="1:8" s="45" customFormat="1" ht="34.200000000000003" customHeight="1" x14ac:dyDescent="0.35">
      <c r="A171" s="52">
        <v>140</v>
      </c>
      <c r="B171" s="74" t="s">
        <v>166</v>
      </c>
      <c r="C171" s="77"/>
      <c r="D171" s="75" t="s">
        <v>35</v>
      </c>
      <c r="E171" s="76">
        <v>19.2</v>
      </c>
      <c r="F171" s="47"/>
      <c r="G171" s="47">
        <f t="shared" si="12"/>
        <v>0</v>
      </c>
      <c r="H171" s="49"/>
    </row>
    <row r="172" spans="1:8" s="45" customFormat="1" ht="34.200000000000003" customHeight="1" x14ac:dyDescent="0.35">
      <c r="A172" s="52">
        <v>141</v>
      </c>
      <c r="B172" s="74" t="s">
        <v>167</v>
      </c>
      <c r="C172" s="77"/>
      <c r="D172" s="75" t="s">
        <v>35</v>
      </c>
      <c r="E172" s="76">
        <v>14</v>
      </c>
      <c r="F172" s="47"/>
      <c r="G172" s="47">
        <f t="shared" si="12"/>
        <v>0</v>
      </c>
      <c r="H172" s="49"/>
    </row>
    <row r="173" spans="1:8" s="45" customFormat="1" ht="34.200000000000003" customHeight="1" x14ac:dyDescent="0.35">
      <c r="A173" s="52">
        <v>142</v>
      </c>
      <c r="B173" s="74" t="s">
        <v>168</v>
      </c>
      <c r="C173" s="77"/>
      <c r="D173" s="75" t="s">
        <v>80</v>
      </c>
      <c r="E173" s="76">
        <v>0.21629999999999999</v>
      </c>
      <c r="F173" s="47"/>
      <c r="G173" s="47">
        <f t="shared" si="12"/>
        <v>0</v>
      </c>
      <c r="H173" s="49"/>
    </row>
    <row r="174" spans="1:8" s="45" customFormat="1" ht="34.200000000000003" customHeight="1" x14ac:dyDescent="0.35">
      <c r="A174" s="52">
        <v>143</v>
      </c>
      <c r="B174" s="74" t="s">
        <v>161</v>
      </c>
      <c r="C174" s="77"/>
      <c r="D174" s="75" t="s">
        <v>39</v>
      </c>
      <c r="E174" s="76">
        <v>0.203322</v>
      </c>
      <c r="F174" s="47"/>
      <c r="G174" s="47">
        <f t="shared" si="12"/>
        <v>0</v>
      </c>
      <c r="H174" s="49"/>
    </row>
    <row r="175" spans="1:8" s="45" customFormat="1" ht="34.200000000000003" customHeight="1" x14ac:dyDescent="0.35">
      <c r="A175" s="52">
        <v>144</v>
      </c>
      <c r="B175" s="74" t="s">
        <v>169</v>
      </c>
      <c r="C175" s="77"/>
      <c r="D175" s="75" t="s">
        <v>80</v>
      </c>
      <c r="E175" s="76">
        <v>1.7304000000000001E-4</v>
      </c>
      <c r="F175" s="47"/>
      <c r="G175" s="47">
        <f t="shared" si="12"/>
        <v>0</v>
      </c>
      <c r="H175" s="49"/>
    </row>
    <row r="176" spans="1:8" s="45" customFormat="1" ht="34.200000000000003" customHeight="1" x14ac:dyDescent="0.35">
      <c r="A176" s="52">
        <v>145</v>
      </c>
      <c r="B176" s="74" t="s">
        <v>139</v>
      </c>
      <c r="C176" s="77"/>
      <c r="D176" s="75" t="s">
        <v>80</v>
      </c>
      <c r="E176" s="76">
        <v>2.5956E-3</v>
      </c>
      <c r="F176" s="47"/>
      <c r="G176" s="47">
        <f t="shared" si="12"/>
        <v>0</v>
      </c>
      <c r="H176" s="49"/>
    </row>
    <row r="177" spans="1:8" s="45" customFormat="1" ht="34.200000000000003" customHeight="1" x14ac:dyDescent="0.35">
      <c r="A177" s="52">
        <v>146</v>
      </c>
      <c r="B177" s="74" t="s">
        <v>163</v>
      </c>
      <c r="C177" s="77"/>
      <c r="D177" s="75" t="s">
        <v>39</v>
      </c>
      <c r="E177" s="76">
        <v>2.0981099999999999E-2</v>
      </c>
      <c r="F177" s="47"/>
      <c r="G177" s="47">
        <f t="shared" si="12"/>
        <v>0</v>
      </c>
      <c r="H177" s="49"/>
    </row>
    <row r="178" spans="1:8" s="45" customFormat="1" ht="34.200000000000003" customHeight="1" x14ac:dyDescent="0.35">
      <c r="A178" s="52">
        <v>147</v>
      </c>
      <c r="B178" s="74" t="s">
        <v>170</v>
      </c>
      <c r="C178" s="77"/>
      <c r="D178" s="75" t="s">
        <v>35</v>
      </c>
      <c r="E178" s="76">
        <v>13</v>
      </c>
      <c r="F178" s="47"/>
      <c r="G178" s="47">
        <f t="shared" si="12"/>
        <v>0</v>
      </c>
      <c r="H178" s="49"/>
    </row>
    <row r="179" spans="1:8" s="45" customFormat="1" ht="34.200000000000003" customHeight="1" x14ac:dyDescent="0.35">
      <c r="A179" s="52">
        <v>148</v>
      </c>
      <c r="B179" s="74" t="s">
        <v>161</v>
      </c>
      <c r="C179" s="77"/>
      <c r="D179" s="75" t="s">
        <v>39</v>
      </c>
      <c r="E179" s="76">
        <v>0.29249999999999998</v>
      </c>
      <c r="F179" s="47"/>
      <c r="G179" s="47">
        <f t="shared" si="12"/>
        <v>0</v>
      </c>
      <c r="H179" s="49"/>
    </row>
    <row r="180" spans="1:8" s="45" customFormat="1" ht="34.200000000000003" customHeight="1" x14ac:dyDescent="0.35">
      <c r="A180" s="52">
        <v>149</v>
      </c>
      <c r="B180" s="74" t="s">
        <v>171</v>
      </c>
      <c r="C180" s="77"/>
      <c r="D180" s="75" t="s">
        <v>80</v>
      </c>
      <c r="E180" s="76">
        <v>1.6249999999999999E-4</v>
      </c>
      <c r="F180" s="47"/>
      <c r="G180" s="47">
        <f t="shared" si="12"/>
        <v>0</v>
      </c>
      <c r="H180" s="49"/>
    </row>
    <row r="181" spans="1:8" s="45" customFormat="1" ht="34.200000000000003" customHeight="1" x14ac:dyDescent="0.35">
      <c r="A181" s="52">
        <v>150</v>
      </c>
      <c r="B181" s="74" t="s">
        <v>133</v>
      </c>
      <c r="C181" s="77"/>
      <c r="D181" s="75" t="s">
        <v>80</v>
      </c>
      <c r="E181" s="76">
        <v>9.1E-4</v>
      </c>
      <c r="F181" s="47"/>
      <c r="G181" s="47">
        <f t="shared" si="12"/>
        <v>0</v>
      </c>
      <c r="H181" s="49"/>
    </row>
    <row r="182" spans="1:8" s="45" customFormat="1" ht="34.200000000000003" customHeight="1" x14ac:dyDescent="0.35">
      <c r="A182" s="52">
        <v>151</v>
      </c>
      <c r="B182" s="74" t="s">
        <v>172</v>
      </c>
      <c r="C182" s="77"/>
      <c r="D182" s="75" t="s">
        <v>35</v>
      </c>
      <c r="E182" s="76">
        <v>13</v>
      </c>
      <c r="F182" s="47"/>
      <c r="G182" s="47">
        <f t="shared" si="12"/>
        <v>0</v>
      </c>
      <c r="H182" s="49"/>
    </row>
    <row r="183" spans="1:8" s="45" customFormat="1" ht="34.200000000000003" customHeight="1" x14ac:dyDescent="0.35">
      <c r="A183" s="52">
        <v>152</v>
      </c>
      <c r="B183" s="74" t="s">
        <v>173</v>
      </c>
      <c r="C183" s="77"/>
      <c r="D183" s="75" t="s">
        <v>35</v>
      </c>
      <c r="E183" s="76">
        <v>4</v>
      </c>
      <c r="F183" s="47"/>
      <c r="G183" s="47">
        <f t="shared" si="12"/>
        <v>0</v>
      </c>
      <c r="H183" s="49"/>
    </row>
    <row r="184" spans="1:8" s="45" customFormat="1" ht="34.200000000000003" customHeight="1" x14ac:dyDescent="0.35">
      <c r="A184" s="52">
        <v>153</v>
      </c>
      <c r="B184" s="74" t="s">
        <v>174</v>
      </c>
      <c r="C184" s="77"/>
      <c r="D184" s="75" t="s">
        <v>34</v>
      </c>
      <c r="E184" s="76">
        <v>2</v>
      </c>
      <c r="F184" s="47"/>
      <c r="G184" s="47">
        <f t="shared" si="12"/>
        <v>0</v>
      </c>
      <c r="H184" s="49"/>
    </row>
    <row r="185" spans="1:8" s="45" customFormat="1" ht="34.200000000000003" customHeight="1" x14ac:dyDescent="0.35">
      <c r="A185" s="52">
        <v>154</v>
      </c>
      <c r="B185" s="74" t="s">
        <v>175</v>
      </c>
      <c r="C185" s="77"/>
      <c r="D185" s="75" t="s">
        <v>34</v>
      </c>
      <c r="E185" s="76">
        <v>2</v>
      </c>
      <c r="F185" s="47"/>
      <c r="G185" s="47">
        <f t="shared" si="12"/>
        <v>0</v>
      </c>
      <c r="H185" s="49"/>
    </row>
    <row r="186" spans="1:8" s="45" customFormat="1" ht="34.200000000000003" customHeight="1" x14ac:dyDescent="0.35">
      <c r="A186" s="52">
        <v>155</v>
      </c>
      <c r="B186" s="74" t="s">
        <v>176</v>
      </c>
      <c r="C186" s="77"/>
      <c r="D186" s="75" t="s">
        <v>34</v>
      </c>
      <c r="E186" s="76">
        <v>8</v>
      </c>
      <c r="F186" s="47"/>
      <c r="G186" s="47">
        <f t="shared" si="12"/>
        <v>0</v>
      </c>
      <c r="H186" s="49"/>
    </row>
    <row r="187" spans="1:8" s="45" customFormat="1" ht="34.200000000000003" customHeight="1" x14ac:dyDescent="0.35">
      <c r="A187" s="52">
        <v>156</v>
      </c>
      <c r="B187" s="74" t="s">
        <v>177</v>
      </c>
      <c r="C187" s="77"/>
      <c r="D187" s="75" t="s">
        <v>34</v>
      </c>
      <c r="E187" s="76">
        <v>8</v>
      </c>
      <c r="F187" s="47"/>
      <c r="G187" s="47">
        <f t="shared" si="12"/>
        <v>0</v>
      </c>
      <c r="H187" s="49"/>
    </row>
    <row r="188" spans="1:8" s="45" customFormat="1" ht="34.200000000000003" customHeight="1" x14ac:dyDescent="0.35">
      <c r="A188" s="52">
        <v>157</v>
      </c>
      <c r="B188" s="74" t="s">
        <v>178</v>
      </c>
      <c r="C188" s="77"/>
      <c r="D188" s="75" t="s">
        <v>35</v>
      </c>
      <c r="E188" s="76">
        <v>12</v>
      </c>
      <c r="F188" s="47"/>
      <c r="G188" s="47">
        <f t="shared" si="12"/>
        <v>0</v>
      </c>
      <c r="H188" s="49"/>
    </row>
    <row r="189" spans="1:8" s="45" customFormat="1" ht="34.200000000000003" customHeight="1" x14ac:dyDescent="0.35">
      <c r="A189" s="52">
        <v>158</v>
      </c>
      <c r="B189" s="74" t="s">
        <v>179</v>
      </c>
      <c r="C189" s="77"/>
      <c r="D189" s="75" t="s">
        <v>35</v>
      </c>
      <c r="E189" s="76">
        <v>12</v>
      </c>
      <c r="F189" s="47"/>
      <c r="G189" s="47">
        <f t="shared" si="12"/>
        <v>0</v>
      </c>
      <c r="H189" s="49"/>
    </row>
    <row r="190" spans="1:8" s="45" customFormat="1" ht="34.200000000000003" customHeight="1" x14ac:dyDescent="0.35">
      <c r="A190" s="52">
        <v>159</v>
      </c>
      <c r="B190" s="74" t="s">
        <v>180</v>
      </c>
      <c r="C190" s="77"/>
      <c r="D190" s="75" t="s">
        <v>34</v>
      </c>
      <c r="E190" s="76">
        <v>0.24</v>
      </c>
      <c r="F190" s="47"/>
      <c r="G190" s="47">
        <f t="shared" si="12"/>
        <v>0</v>
      </c>
      <c r="H190" s="49"/>
    </row>
    <row r="191" spans="1:8" s="45" customFormat="1" ht="34.200000000000003" customHeight="1" x14ac:dyDescent="0.35">
      <c r="A191" s="52">
        <v>160</v>
      </c>
      <c r="B191" s="74" t="s">
        <v>181</v>
      </c>
      <c r="C191" s="77"/>
      <c r="D191" s="75" t="s">
        <v>34</v>
      </c>
      <c r="E191" s="76">
        <v>0.48</v>
      </c>
      <c r="F191" s="47"/>
      <c r="G191" s="47">
        <f t="shared" si="12"/>
        <v>0</v>
      </c>
      <c r="H191" s="49"/>
    </row>
    <row r="192" spans="1:8" s="45" customFormat="1" ht="34.200000000000003" customHeight="1" x14ac:dyDescent="0.35">
      <c r="A192" s="52">
        <v>161</v>
      </c>
      <c r="B192" s="74" t="s">
        <v>182</v>
      </c>
      <c r="C192" s="77"/>
      <c r="D192" s="75" t="s">
        <v>34</v>
      </c>
      <c r="E192" s="76">
        <v>1</v>
      </c>
      <c r="F192" s="47"/>
      <c r="G192" s="47">
        <f t="shared" si="12"/>
        <v>0</v>
      </c>
      <c r="H192" s="49"/>
    </row>
    <row r="193" spans="1:8" s="45" customFormat="1" ht="34.200000000000003" customHeight="1" x14ac:dyDescent="0.35">
      <c r="A193" s="52">
        <v>162</v>
      </c>
      <c r="B193" s="74" t="s">
        <v>183</v>
      </c>
      <c r="C193" s="77"/>
      <c r="D193" s="75" t="s">
        <v>34</v>
      </c>
      <c r="E193" s="76">
        <v>1</v>
      </c>
      <c r="F193" s="47"/>
      <c r="G193" s="47">
        <f t="shared" si="12"/>
        <v>0</v>
      </c>
      <c r="H193" s="49"/>
    </row>
    <row r="194" spans="1:8" s="45" customFormat="1" ht="34.200000000000003" customHeight="1" x14ac:dyDescent="0.35">
      <c r="A194" s="52">
        <v>163</v>
      </c>
      <c r="B194" s="74" t="s">
        <v>184</v>
      </c>
      <c r="C194" s="77"/>
      <c r="D194" s="75" t="s">
        <v>34</v>
      </c>
      <c r="E194" s="76">
        <v>2</v>
      </c>
      <c r="F194" s="47"/>
      <c r="G194" s="47">
        <f t="shared" si="12"/>
        <v>0</v>
      </c>
      <c r="H194" s="49"/>
    </row>
    <row r="195" spans="1:8" s="45" customFormat="1" ht="28.95" customHeight="1" x14ac:dyDescent="0.35">
      <c r="A195" s="165" t="s">
        <v>56</v>
      </c>
      <c r="B195" s="166"/>
      <c r="C195" s="166"/>
      <c r="D195" s="166"/>
      <c r="E195" s="166"/>
      <c r="F195" s="166"/>
      <c r="G195" s="167"/>
      <c r="H195" s="49"/>
    </row>
    <row r="196" spans="1:8" s="45" customFormat="1" ht="36" customHeight="1" x14ac:dyDescent="0.35">
      <c r="A196" s="52">
        <v>164</v>
      </c>
      <c r="B196" s="74" t="s">
        <v>185</v>
      </c>
      <c r="C196" s="46"/>
      <c r="D196" s="75" t="s">
        <v>39</v>
      </c>
      <c r="E196" s="76">
        <v>1</v>
      </c>
      <c r="F196" s="47"/>
      <c r="G196" s="47">
        <f t="shared" si="11"/>
        <v>0</v>
      </c>
      <c r="H196" s="49"/>
    </row>
    <row r="197" spans="1:8" s="45" customFormat="1" ht="36" customHeight="1" x14ac:dyDescent="0.35">
      <c r="A197" s="52">
        <v>165</v>
      </c>
      <c r="B197" s="74" t="s">
        <v>44</v>
      </c>
      <c r="C197" s="46"/>
      <c r="D197" s="75" t="s">
        <v>39</v>
      </c>
      <c r="E197" s="76">
        <v>0.13200000000000001</v>
      </c>
      <c r="F197" s="47"/>
      <c r="G197" s="47">
        <f t="shared" ref="G197:G199" si="13">E197*F197</f>
        <v>0</v>
      </c>
      <c r="H197" s="49"/>
    </row>
    <row r="198" spans="1:8" s="45" customFormat="1" ht="36" customHeight="1" x14ac:dyDescent="0.35">
      <c r="A198" s="52">
        <v>166</v>
      </c>
      <c r="B198" s="74" t="s">
        <v>89</v>
      </c>
      <c r="C198" s="46"/>
      <c r="D198" s="75" t="s">
        <v>39</v>
      </c>
      <c r="E198" s="76">
        <v>0.57299999999999995</v>
      </c>
      <c r="F198" s="47"/>
      <c r="G198" s="47">
        <f t="shared" si="13"/>
        <v>0</v>
      </c>
      <c r="H198" s="49"/>
    </row>
    <row r="199" spans="1:8" s="45" customFormat="1" ht="36" customHeight="1" x14ac:dyDescent="0.35">
      <c r="A199" s="52">
        <v>167</v>
      </c>
      <c r="B199" s="74" t="s">
        <v>87</v>
      </c>
      <c r="C199" s="46"/>
      <c r="D199" s="75" t="s">
        <v>39</v>
      </c>
      <c r="E199" s="76">
        <v>6.9000000000000006E-2</v>
      </c>
      <c r="F199" s="47"/>
      <c r="G199" s="47">
        <f t="shared" si="13"/>
        <v>0</v>
      </c>
      <c r="H199" s="49"/>
    </row>
    <row r="200" spans="1:8" s="45" customFormat="1" ht="36" customHeight="1" x14ac:dyDescent="0.35">
      <c r="A200" s="52">
        <v>168</v>
      </c>
      <c r="B200" s="74" t="s">
        <v>88</v>
      </c>
      <c r="C200" s="46"/>
      <c r="D200" s="75" t="s">
        <v>39</v>
      </c>
      <c r="E200" s="76">
        <v>1.0999999999999999E-2</v>
      </c>
      <c r="F200" s="47"/>
      <c r="G200" s="47">
        <f t="shared" ref="G200:G229" si="14">E200*F200</f>
        <v>0</v>
      </c>
      <c r="H200" s="49"/>
    </row>
    <row r="201" spans="1:8" s="45" customFormat="1" ht="36" customHeight="1" x14ac:dyDescent="0.35">
      <c r="A201" s="52">
        <v>169</v>
      </c>
      <c r="B201" s="74" t="s">
        <v>186</v>
      </c>
      <c r="C201" s="46"/>
      <c r="D201" s="75" t="s">
        <v>34</v>
      </c>
      <c r="E201" s="76">
        <v>1</v>
      </c>
      <c r="F201" s="47"/>
      <c r="G201" s="47">
        <f t="shared" si="14"/>
        <v>0</v>
      </c>
      <c r="H201" s="49"/>
    </row>
    <row r="202" spans="1:8" s="45" customFormat="1" ht="36" customHeight="1" x14ac:dyDescent="0.35">
      <c r="A202" s="52">
        <v>170</v>
      </c>
      <c r="B202" s="74" t="s">
        <v>187</v>
      </c>
      <c r="C202" s="46"/>
      <c r="D202" s="75" t="s">
        <v>34</v>
      </c>
      <c r="E202" s="76">
        <v>1</v>
      </c>
      <c r="F202" s="47"/>
      <c r="G202" s="47">
        <f t="shared" si="14"/>
        <v>0</v>
      </c>
      <c r="H202" s="49"/>
    </row>
    <row r="203" spans="1:8" s="45" customFormat="1" ht="36" customHeight="1" x14ac:dyDescent="0.35">
      <c r="A203" s="52">
        <v>171</v>
      </c>
      <c r="B203" s="74" t="s">
        <v>188</v>
      </c>
      <c r="C203" s="46"/>
      <c r="D203" s="75" t="s">
        <v>34</v>
      </c>
      <c r="E203" s="76">
        <v>1</v>
      </c>
      <c r="F203" s="47"/>
      <c r="G203" s="47">
        <f t="shared" si="14"/>
        <v>0</v>
      </c>
      <c r="H203" s="49"/>
    </row>
    <row r="204" spans="1:8" s="45" customFormat="1" ht="36" customHeight="1" x14ac:dyDescent="0.35">
      <c r="A204" s="52">
        <v>172</v>
      </c>
      <c r="B204" s="74" t="s">
        <v>96</v>
      </c>
      <c r="C204" s="46"/>
      <c r="D204" s="75" t="s">
        <v>34</v>
      </c>
      <c r="E204" s="76">
        <v>2</v>
      </c>
      <c r="F204" s="47"/>
      <c r="G204" s="47">
        <f t="shared" si="14"/>
        <v>0</v>
      </c>
      <c r="H204" s="49"/>
    </row>
    <row r="205" spans="1:8" s="45" customFormat="1" ht="36" customHeight="1" x14ac:dyDescent="0.35">
      <c r="A205" s="52">
        <v>173</v>
      </c>
      <c r="B205" s="74" t="s">
        <v>189</v>
      </c>
      <c r="C205" s="46"/>
      <c r="D205" s="75" t="s">
        <v>34</v>
      </c>
      <c r="E205" s="76">
        <v>1</v>
      </c>
      <c r="F205" s="47"/>
      <c r="G205" s="47">
        <f t="shared" si="14"/>
        <v>0</v>
      </c>
      <c r="H205" s="49"/>
    </row>
    <row r="206" spans="1:8" s="45" customFormat="1" ht="36" customHeight="1" x14ac:dyDescent="0.35">
      <c r="A206" s="52">
        <v>174</v>
      </c>
      <c r="B206" s="74" t="s">
        <v>98</v>
      </c>
      <c r="C206" s="46"/>
      <c r="D206" s="75" t="s">
        <v>34</v>
      </c>
      <c r="E206" s="76">
        <v>1</v>
      </c>
      <c r="F206" s="47"/>
      <c r="G206" s="47">
        <f t="shared" si="14"/>
        <v>0</v>
      </c>
      <c r="H206" s="49"/>
    </row>
    <row r="207" spans="1:8" s="45" customFormat="1" ht="36" customHeight="1" x14ac:dyDescent="0.35">
      <c r="A207" s="52">
        <v>175</v>
      </c>
      <c r="B207" s="74" t="s">
        <v>190</v>
      </c>
      <c r="C207" s="46"/>
      <c r="D207" s="75" t="s">
        <v>34</v>
      </c>
      <c r="E207" s="76">
        <v>3</v>
      </c>
      <c r="F207" s="47"/>
      <c r="G207" s="47">
        <f t="shared" si="14"/>
        <v>0</v>
      </c>
      <c r="H207" s="49"/>
    </row>
    <row r="208" spans="1:8" s="45" customFormat="1" ht="36" customHeight="1" x14ac:dyDescent="0.35">
      <c r="A208" s="52">
        <v>176</v>
      </c>
      <c r="B208" s="74" t="s">
        <v>133</v>
      </c>
      <c r="C208" s="46"/>
      <c r="D208" s="75" t="s">
        <v>80</v>
      </c>
      <c r="E208" s="76">
        <v>1.6199999999999999E-3</v>
      </c>
      <c r="F208" s="47"/>
      <c r="G208" s="47">
        <f t="shared" si="14"/>
        <v>0</v>
      </c>
      <c r="H208" s="49"/>
    </row>
    <row r="209" spans="1:8" s="45" customFormat="1" ht="36" customHeight="1" x14ac:dyDescent="0.35">
      <c r="A209" s="52">
        <v>177</v>
      </c>
      <c r="B209" s="74" t="s">
        <v>136</v>
      </c>
      <c r="C209" s="46"/>
      <c r="D209" s="75" t="s">
        <v>80</v>
      </c>
      <c r="E209" s="76">
        <v>6.2100000000000002E-3</v>
      </c>
      <c r="F209" s="47"/>
      <c r="G209" s="47">
        <f t="shared" si="14"/>
        <v>0</v>
      </c>
      <c r="H209" s="49"/>
    </row>
    <row r="210" spans="1:8" s="45" customFormat="1" ht="36" customHeight="1" x14ac:dyDescent="0.35">
      <c r="A210" s="52">
        <v>178</v>
      </c>
      <c r="B210" s="74" t="s">
        <v>191</v>
      </c>
      <c r="C210" s="46"/>
      <c r="D210" s="75" t="s">
        <v>34</v>
      </c>
      <c r="E210" s="76">
        <v>6</v>
      </c>
      <c r="F210" s="47"/>
      <c r="G210" s="47">
        <f t="shared" si="14"/>
        <v>0</v>
      </c>
      <c r="H210" s="49"/>
    </row>
    <row r="211" spans="1:8" s="45" customFormat="1" ht="36" customHeight="1" x14ac:dyDescent="0.35">
      <c r="A211" s="52">
        <v>179</v>
      </c>
      <c r="B211" s="74" t="s">
        <v>192</v>
      </c>
      <c r="C211" s="46"/>
      <c r="D211" s="75" t="s">
        <v>34</v>
      </c>
      <c r="E211" s="76">
        <v>3</v>
      </c>
      <c r="F211" s="47"/>
      <c r="G211" s="47">
        <f t="shared" si="14"/>
        <v>0</v>
      </c>
      <c r="H211" s="49"/>
    </row>
    <row r="212" spans="1:8" s="45" customFormat="1" ht="36" customHeight="1" x14ac:dyDescent="0.35">
      <c r="A212" s="52">
        <v>180</v>
      </c>
      <c r="B212" s="74" t="s">
        <v>193</v>
      </c>
      <c r="C212" s="46"/>
      <c r="D212" s="75" t="s">
        <v>34</v>
      </c>
      <c r="E212" s="76">
        <v>1</v>
      </c>
      <c r="F212" s="47"/>
      <c r="G212" s="47">
        <f t="shared" si="14"/>
        <v>0</v>
      </c>
      <c r="H212" s="49"/>
    </row>
    <row r="213" spans="1:8" s="45" customFormat="1" ht="36" customHeight="1" x14ac:dyDescent="0.35">
      <c r="A213" s="52">
        <v>181</v>
      </c>
      <c r="B213" s="74" t="s">
        <v>133</v>
      </c>
      <c r="C213" s="46"/>
      <c r="D213" s="75" t="s">
        <v>80</v>
      </c>
      <c r="E213" s="76">
        <v>4.6000000000000001E-4</v>
      </c>
      <c r="F213" s="47"/>
      <c r="G213" s="47">
        <f t="shared" si="14"/>
        <v>0</v>
      </c>
      <c r="H213" s="49"/>
    </row>
    <row r="214" spans="1:8" s="45" customFormat="1" ht="36" customHeight="1" x14ac:dyDescent="0.35">
      <c r="A214" s="52">
        <v>182</v>
      </c>
      <c r="B214" s="74" t="s">
        <v>134</v>
      </c>
      <c r="C214" s="46"/>
      <c r="D214" s="75" t="s">
        <v>41</v>
      </c>
      <c r="E214" s="76">
        <v>0.08</v>
      </c>
      <c r="F214" s="47"/>
      <c r="G214" s="47">
        <f t="shared" si="14"/>
        <v>0</v>
      </c>
      <c r="H214" s="49"/>
    </row>
    <row r="215" spans="1:8" s="45" customFormat="1" ht="36" customHeight="1" x14ac:dyDescent="0.35">
      <c r="A215" s="52">
        <v>183</v>
      </c>
      <c r="B215" s="74" t="s">
        <v>136</v>
      </c>
      <c r="C215" s="46"/>
      <c r="D215" s="75" t="s">
        <v>80</v>
      </c>
      <c r="E215" s="76">
        <v>1.34E-3</v>
      </c>
      <c r="F215" s="47"/>
      <c r="G215" s="47">
        <f t="shared" si="14"/>
        <v>0</v>
      </c>
      <c r="H215" s="49"/>
    </row>
    <row r="216" spans="1:8" s="45" customFormat="1" ht="36" customHeight="1" x14ac:dyDescent="0.35">
      <c r="A216" s="52">
        <v>184</v>
      </c>
      <c r="B216" s="74" t="s">
        <v>194</v>
      </c>
      <c r="C216" s="46"/>
      <c r="D216" s="75" t="s">
        <v>34</v>
      </c>
      <c r="E216" s="76">
        <v>1</v>
      </c>
      <c r="F216" s="47"/>
      <c r="G216" s="47">
        <f t="shared" si="14"/>
        <v>0</v>
      </c>
      <c r="H216" s="49"/>
    </row>
    <row r="217" spans="1:8" s="45" customFormat="1" ht="36" customHeight="1" x14ac:dyDescent="0.35">
      <c r="A217" s="52">
        <v>185</v>
      </c>
      <c r="B217" s="74" t="s">
        <v>195</v>
      </c>
      <c r="C217" s="46"/>
      <c r="D217" s="75" t="s">
        <v>34</v>
      </c>
      <c r="E217" s="76">
        <v>2</v>
      </c>
      <c r="F217" s="47"/>
      <c r="G217" s="47">
        <f t="shared" si="14"/>
        <v>0</v>
      </c>
      <c r="H217" s="49"/>
    </row>
    <row r="218" spans="1:8" s="45" customFormat="1" ht="36" customHeight="1" x14ac:dyDescent="0.35">
      <c r="A218" s="52">
        <v>186</v>
      </c>
      <c r="B218" s="74" t="s">
        <v>196</v>
      </c>
      <c r="C218" s="46"/>
      <c r="D218" s="75" t="s">
        <v>34</v>
      </c>
      <c r="E218" s="76">
        <v>1</v>
      </c>
      <c r="F218" s="47"/>
      <c r="G218" s="47">
        <f t="shared" si="14"/>
        <v>0</v>
      </c>
      <c r="H218" s="49"/>
    </row>
    <row r="219" spans="1:8" s="45" customFormat="1" ht="36" customHeight="1" x14ac:dyDescent="0.35">
      <c r="A219" s="52">
        <v>187</v>
      </c>
      <c r="B219" s="74" t="s">
        <v>197</v>
      </c>
      <c r="C219" s="46"/>
      <c r="D219" s="75" t="s">
        <v>34</v>
      </c>
      <c r="E219" s="76">
        <v>2</v>
      </c>
      <c r="F219" s="47"/>
      <c r="G219" s="47">
        <f t="shared" si="14"/>
        <v>0</v>
      </c>
      <c r="H219" s="49"/>
    </row>
    <row r="220" spans="1:8" s="45" customFormat="1" ht="36" customHeight="1" x14ac:dyDescent="0.35">
      <c r="A220" s="52">
        <v>188</v>
      </c>
      <c r="B220" s="74" t="s">
        <v>146</v>
      </c>
      <c r="C220" s="46"/>
      <c r="D220" s="75" t="s">
        <v>34</v>
      </c>
      <c r="E220" s="76">
        <v>2</v>
      </c>
      <c r="F220" s="47"/>
      <c r="G220" s="47">
        <f t="shared" si="14"/>
        <v>0</v>
      </c>
      <c r="H220" s="49"/>
    </row>
    <row r="221" spans="1:8" s="45" customFormat="1" ht="36" customHeight="1" x14ac:dyDescent="0.35">
      <c r="A221" s="52">
        <v>189</v>
      </c>
      <c r="B221" s="74" t="s">
        <v>190</v>
      </c>
      <c r="C221" s="46"/>
      <c r="D221" s="75" t="s">
        <v>34</v>
      </c>
      <c r="E221" s="76">
        <v>1</v>
      </c>
      <c r="F221" s="47"/>
      <c r="G221" s="47">
        <f t="shared" si="14"/>
        <v>0</v>
      </c>
      <c r="H221" s="49"/>
    </row>
    <row r="222" spans="1:8" s="45" customFormat="1" ht="24.6" customHeight="1" x14ac:dyDescent="0.35">
      <c r="A222" s="52">
        <v>190</v>
      </c>
      <c r="B222" s="74" t="s">
        <v>133</v>
      </c>
      <c r="C222" s="46"/>
      <c r="D222" s="75" t="s">
        <v>80</v>
      </c>
      <c r="E222" s="76">
        <v>5.4000000000000001E-4</v>
      </c>
      <c r="F222" s="47"/>
      <c r="G222" s="47">
        <f t="shared" si="14"/>
        <v>0</v>
      </c>
      <c r="H222" s="49"/>
    </row>
    <row r="223" spans="1:8" s="45" customFormat="1" ht="20.399999999999999" x14ac:dyDescent="0.35">
      <c r="A223" s="52">
        <v>191</v>
      </c>
      <c r="B223" s="74" t="s">
        <v>198</v>
      </c>
      <c r="C223" s="46"/>
      <c r="D223" s="75" t="s">
        <v>34</v>
      </c>
      <c r="E223" s="76">
        <v>1</v>
      </c>
      <c r="F223" s="47"/>
      <c r="G223" s="47">
        <f t="shared" si="14"/>
        <v>0</v>
      </c>
      <c r="H223" s="49"/>
    </row>
    <row r="224" spans="1:8" s="45" customFormat="1" ht="20.399999999999999" x14ac:dyDescent="0.35">
      <c r="A224" s="52">
        <v>192</v>
      </c>
      <c r="B224" s="74" t="s">
        <v>199</v>
      </c>
      <c r="C224" s="46"/>
      <c r="D224" s="75" t="s">
        <v>34</v>
      </c>
      <c r="E224" s="76">
        <v>2</v>
      </c>
      <c r="F224" s="47"/>
      <c r="G224" s="47">
        <f t="shared" si="14"/>
        <v>0</v>
      </c>
      <c r="H224" s="49"/>
    </row>
    <row r="225" spans="1:8" s="45" customFormat="1" ht="20.399999999999999" x14ac:dyDescent="0.35">
      <c r="A225" s="52">
        <v>193</v>
      </c>
      <c r="B225" s="74" t="s">
        <v>200</v>
      </c>
      <c r="C225" s="46"/>
      <c r="D225" s="75" t="s">
        <v>34</v>
      </c>
      <c r="E225" s="76">
        <v>2</v>
      </c>
      <c r="F225" s="47"/>
      <c r="G225" s="47">
        <f t="shared" si="14"/>
        <v>0</v>
      </c>
      <c r="H225" s="49"/>
    </row>
    <row r="226" spans="1:8" s="45" customFormat="1" ht="20.399999999999999" x14ac:dyDescent="0.35">
      <c r="A226" s="52">
        <v>194</v>
      </c>
      <c r="B226" s="74" t="s">
        <v>175</v>
      </c>
      <c r="C226" s="46"/>
      <c r="D226" s="75" t="s">
        <v>34</v>
      </c>
      <c r="E226" s="76">
        <v>10</v>
      </c>
      <c r="F226" s="47"/>
      <c r="G226" s="47">
        <f t="shared" si="14"/>
        <v>0</v>
      </c>
      <c r="H226" s="49"/>
    </row>
    <row r="227" spans="1:8" s="45" customFormat="1" ht="34.200000000000003" customHeight="1" x14ac:dyDescent="0.35">
      <c r="A227" s="52">
        <v>195</v>
      </c>
      <c r="B227" s="74" t="s">
        <v>201</v>
      </c>
      <c r="C227" s="46"/>
      <c r="D227" s="75" t="s">
        <v>34</v>
      </c>
      <c r="E227" s="76">
        <v>8</v>
      </c>
      <c r="F227" s="47"/>
      <c r="G227" s="47">
        <f t="shared" si="14"/>
        <v>0</v>
      </c>
      <c r="H227" s="49"/>
    </row>
    <row r="228" spans="1:8" s="45" customFormat="1" ht="20.399999999999999" x14ac:dyDescent="0.35">
      <c r="A228" s="52">
        <v>196</v>
      </c>
      <c r="B228" s="74" t="s">
        <v>202</v>
      </c>
      <c r="C228" s="46"/>
      <c r="D228" s="75" t="s">
        <v>34</v>
      </c>
      <c r="E228" s="76">
        <v>8</v>
      </c>
      <c r="F228" s="47"/>
      <c r="G228" s="47">
        <f t="shared" si="14"/>
        <v>0</v>
      </c>
      <c r="H228" s="49"/>
    </row>
    <row r="229" spans="1:8" s="45" customFormat="1" ht="34.200000000000003" customHeight="1" x14ac:dyDescent="0.35">
      <c r="A229" s="52">
        <v>197</v>
      </c>
      <c r="B229" s="74" t="s">
        <v>89</v>
      </c>
      <c r="C229" s="46"/>
      <c r="D229" s="75" t="s">
        <v>39</v>
      </c>
      <c r="E229" s="76">
        <v>0.1</v>
      </c>
      <c r="F229" s="47"/>
      <c r="G229" s="47">
        <f t="shared" si="14"/>
        <v>0</v>
      </c>
      <c r="H229" s="49"/>
    </row>
    <row r="230" spans="1:8" s="45" customFormat="1" ht="34.200000000000003" customHeight="1" x14ac:dyDescent="0.35">
      <c r="A230" s="165" t="s">
        <v>59</v>
      </c>
      <c r="B230" s="166"/>
      <c r="C230" s="166"/>
      <c r="D230" s="166"/>
      <c r="E230" s="166"/>
      <c r="F230" s="166"/>
      <c r="G230" s="167"/>
      <c r="H230" s="49"/>
    </row>
    <row r="231" spans="1:8" s="45" customFormat="1" ht="30.6" customHeight="1" x14ac:dyDescent="0.35">
      <c r="A231" s="52">
        <v>198</v>
      </c>
      <c r="B231" s="74" t="s">
        <v>203</v>
      </c>
      <c r="C231" s="46"/>
      <c r="D231" s="75" t="s">
        <v>39</v>
      </c>
      <c r="E231" s="76">
        <v>1</v>
      </c>
      <c r="F231" s="47"/>
      <c r="G231" s="47">
        <f t="shared" si="11"/>
        <v>0</v>
      </c>
      <c r="H231" s="49"/>
    </row>
    <row r="232" spans="1:8" s="45" customFormat="1" ht="30" customHeight="1" x14ac:dyDescent="0.35">
      <c r="A232" s="52">
        <v>199</v>
      </c>
      <c r="B232" s="74" t="s">
        <v>204</v>
      </c>
      <c r="C232" s="46"/>
      <c r="D232" s="75" t="s">
        <v>80</v>
      </c>
      <c r="E232" s="76">
        <v>1.8E-3</v>
      </c>
      <c r="F232" s="47"/>
      <c r="G232" s="47">
        <f t="shared" ref="G232:G243" si="15">E232*F232</f>
        <v>0</v>
      </c>
      <c r="H232" s="49"/>
    </row>
    <row r="233" spans="1:8" s="45" customFormat="1" ht="27" customHeight="1" x14ac:dyDescent="0.35">
      <c r="A233" s="52">
        <v>200</v>
      </c>
      <c r="B233" s="74" t="s">
        <v>205</v>
      </c>
      <c r="C233" s="46"/>
      <c r="D233" s="75" t="s">
        <v>80</v>
      </c>
      <c r="E233" s="76">
        <v>2.1000000000000001E-4</v>
      </c>
      <c r="F233" s="47"/>
      <c r="G233" s="47">
        <f t="shared" si="15"/>
        <v>0</v>
      </c>
      <c r="H233" s="49"/>
    </row>
    <row r="234" spans="1:8" s="45" customFormat="1" ht="36" customHeight="1" x14ac:dyDescent="0.35">
      <c r="A234" s="52">
        <v>201</v>
      </c>
      <c r="B234" s="74" t="s">
        <v>133</v>
      </c>
      <c r="C234" s="46"/>
      <c r="D234" s="75" t="s">
        <v>80</v>
      </c>
      <c r="E234" s="76">
        <v>3.5E-4</v>
      </c>
      <c r="F234" s="47"/>
      <c r="G234" s="47">
        <f t="shared" si="15"/>
        <v>0</v>
      </c>
      <c r="H234" s="49"/>
    </row>
    <row r="235" spans="1:8" s="45" customFormat="1" ht="33.6" customHeight="1" x14ac:dyDescent="0.35">
      <c r="A235" s="52">
        <v>202</v>
      </c>
      <c r="B235" s="74" t="s">
        <v>206</v>
      </c>
      <c r="C235" s="46"/>
      <c r="D235" s="75" t="s">
        <v>39</v>
      </c>
      <c r="E235" s="76">
        <v>3.4000000000000002E-2</v>
      </c>
      <c r="F235" s="47"/>
      <c r="G235" s="47">
        <f t="shared" si="15"/>
        <v>0</v>
      </c>
      <c r="H235" s="49"/>
    </row>
    <row r="236" spans="1:8" s="45" customFormat="1" ht="27" customHeight="1" x14ac:dyDescent="0.35">
      <c r="A236" s="52">
        <v>203</v>
      </c>
      <c r="B236" s="74" t="s">
        <v>207</v>
      </c>
      <c r="C236" s="46"/>
      <c r="D236" s="75" t="s">
        <v>40</v>
      </c>
      <c r="E236" s="76">
        <v>0.25</v>
      </c>
      <c r="F236" s="47"/>
      <c r="G236" s="47">
        <f t="shared" si="15"/>
        <v>0</v>
      </c>
      <c r="H236" s="49"/>
    </row>
    <row r="237" spans="1:8" s="45" customFormat="1" ht="39.6" customHeight="1" x14ac:dyDescent="0.35">
      <c r="A237" s="52">
        <v>204</v>
      </c>
      <c r="B237" s="74" t="s">
        <v>208</v>
      </c>
      <c r="C237" s="46"/>
      <c r="D237" s="75" t="s">
        <v>39</v>
      </c>
      <c r="E237" s="76">
        <v>1</v>
      </c>
      <c r="F237" s="47"/>
      <c r="G237" s="47">
        <f t="shared" si="15"/>
        <v>0</v>
      </c>
      <c r="H237" s="49"/>
    </row>
    <row r="238" spans="1:8" s="45" customFormat="1" ht="31.95" customHeight="1" x14ac:dyDescent="0.35">
      <c r="A238" s="52">
        <v>205</v>
      </c>
      <c r="B238" s="74" t="s">
        <v>38</v>
      </c>
      <c r="C238" s="46"/>
      <c r="D238" s="75" t="s">
        <v>34</v>
      </c>
      <c r="E238" s="76">
        <v>2</v>
      </c>
      <c r="F238" s="47"/>
      <c r="G238" s="47">
        <f t="shared" si="15"/>
        <v>0</v>
      </c>
      <c r="H238" s="49"/>
    </row>
    <row r="239" spans="1:8" s="45" customFormat="1" ht="42" customHeight="1" x14ac:dyDescent="0.35">
      <c r="A239" s="52">
        <v>206</v>
      </c>
      <c r="B239" s="74" t="s">
        <v>85</v>
      </c>
      <c r="C239" s="46"/>
      <c r="D239" s="75" t="s">
        <v>35</v>
      </c>
      <c r="E239" s="76">
        <v>1</v>
      </c>
      <c r="F239" s="47"/>
      <c r="G239" s="47">
        <f t="shared" si="15"/>
        <v>0</v>
      </c>
      <c r="H239" s="49"/>
    </row>
    <row r="240" spans="1:8" s="45" customFormat="1" ht="27" customHeight="1" x14ac:dyDescent="0.35">
      <c r="A240" s="52">
        <v>207</v>
      </c>
      <c r="B240" s="74" t="s">
        <v>209</v>
      </c>
      <c r="C240" s="46"/>
      <c r="D240" s="75" t="s">
        <v>35</v>
      </c>
      <c r="E240" s="76">
        <v>1</v>
      </c>
      <c r="F240" s="47"/>
      <c r="G240" s="47">
        <f t="shared" si="15"/>
        <v>0</v>
      </c>
      <c r="H240" s="49"/>
    </row>
    <row r="241" spans="1:8" s="45" customFormat="1" ht="27.6" customHeight="1" x14ac:dyDescent="0.35">
      <c r="A241" s="52">
        <v>208</v>
      </c>
      <c r="B241" s="74" t="s">
        <v>210</v>
      </c>
      <c r="C241" s="46"/>
      <c r="D241" s="75" t="s">
        <v>35</v>
      </c>
      <c r="E241" s="76">
        <v>1.2</v>
      </c>
      <c r="F241" s="47"/>
      <c r="G241" s="47">
        <f t="shared" si="15"/>
        <v>0</v>
      </c>
      <c r="H241" s="49"/>
    </row>
    <row r="242" spans="1:8" s="45" customFormat="1" ht="34.950000000000003" customHeight="1" x14ac:dyDescent="0.35">
      <c r="A242" s="165" t="s">
        <v>57</v>
      </c>
      <c r="B242" s="166"/>
      <c r="C242" s="166"/>
      <c r="D242" s="166"/>
      <c r="E242" s="166"/>
      <c r="F242" s="166"/>
      <c r="G242" s="167"/>
      <c r="H242" s="49"/>
    </row>
    <row r="243" spans="1:8" s="45" customFormat="1" ht="29.4" customHeight="1" x14ac:dyDescent="0.35">
      <c r="A243" s="52">
        <v>209</v>
      </c>
      <c r="B243" s="74" t="s">
        <v>211</v>
      </c>
      <c r="C243" s="46"/>
      <c r="D243" s="75" t="s">
        <v>39</v>
      </c>
      <c r="E243" s="76">
        <v>0.77999999999999992</v>
      </c>
      <c r="F243" s="47"/>
      <c r="G243" s="47">
        <f t="shared" si="15"/>
        <v>0</v>
      </c>
      <c r="H243" s="49"/>
    </row>
    <row r="244" spans="1:8" s="45" customFormat="1" ht="21.6" customHeight="1" x14ac:dyDescent="0.35">
      <c r="A244" s="52">
        <v>210</v>
      </c>
      <c r="B244" s="74" t="s">
        <v>204</v>
      </c>
      <c r="C244" s="46"/>
      <c r="D244" s="75" t="s">
        <v>80</v>
      </c>
      <c r="E244" s="76">
        <v>1.326E-5</v>
      </c>
      <c r="F244" s="47"/>
      <c r="G244" s="47">
        <f t="shared" ref="G244:G260" si="16">E244*F244</f>
        <v>0</v>
      </c>
      <c r="H244" s="49"/>
    </row>
    <row r="245" spans="1:8" s="45" customFormat="1" ht="28.95" customHeight="1" x14ac:dyDescent="0.35">
      <c r="A245" s="52">
        <v>211</v>
      </c>
      <c r="B245" s="74" t="s">
        <v>205</v>
      </c>
      <c r="C245" s="46"/>
      <c r="D245" s="75" t="s">
        <v>80</v>
      </c>
      <c r="E245" s="76">
        <v>2.028E-4</v>
      </c>
      <c r="F245" s="47"/>
      <c r="G245" s="47">
        <f t="shared" si="16"/>
        <v>0</v>
      </c>
      <c r="H245" s="49"/>
    </row>
    <row r="246" spans="1:8" s="45" customFormat="1" ht="21" customHeight="1" x14ac:dyDescent="0.35">
      <c r="A246" s="52">
        <v>212</v>
      </c>
      <c r="B246" s="74" t="s">
        <v>169</v>
      </c>
      <c r="C246" s="46"/>
      <c r="D246" s="75" t="s">
        <v>80</v>
      </c>
      <c r="E246" s="76">
        <v>1.248E-4</v>
      </c>
      <c r="F246" s="47"/>
      <c r="G246" s="47">
        <f t="shared" si="16"/>
        <v>0</v>
      </c>
      <c r="H246" s="49"/>
    </row>
    <row r="247" spans="1:8" s="45" customFormat="1" ht="30.6" customHeight="1" x14ac:dyDescent="0.35">
      <c r="A247" s="52">
        <v>213</v>
      </c>
      <c r="B247" s="74" t="s">
        <v>212</v>
      </c>
      <c r="C247" s="46"/>
      <c r="D247" s="75" t="s">
        <v>40</v>
      </c>
      <c r="E247" s="76">
        <v>2.8080000000000001E-2</v>
      </c>
      <c r="F247" s="47"/>
      <c r="G247" s="47">
        <f t="shared" si="16"/>
        <v>0</v>
      </c>
      <c r="H247" s="49"/>
    </row>
    <row r="248" spans="1:8" s="45" customFormat="1" ht="39" customHeight="1" x14ac:dyDescent="0.35">
      <c r="A248" s="52">
        <v>214</v>
      </c>
      <c r="B248" s="74" t="s">
        <v>213</v>
      </c>
      <c r="C248" s="46"/>
      <c r="D248" s="75" t="s">
        <v>39</v>
      </c>
      <c r="E248" s="76">
        <v>0.79169999999999996</v>
      </c>
      <c r="F248" s="47"/>
      <c r="G248" s="47">
        <f t="shared" si="16"/>
        <v>0</v>
      </c>
      <c r="H248" s="49"/>
    </row>
    <row r="249" spans="1:8" s="45" customFormat="1" ht="39.6" customHeight="1" x14ac:dyDescent="0.35">
      <c r="A249" s="52">
        <v>215</v>
      </c>
      <c r="B249" s="74" t="s">
        <v>214</v>
      </c>
      <c r="C249" s="46"/>
      <c r="D249" s="75" t="s">
        <v>80</v>
      </c>
      <c r="E249" s="76">
        <v>2.5000000000000001E-3</v>
      </c>
      <c r="F249" s="47"/>
      <c r="G249" s="47">
        <f t="shared" si="16"/>
        <v>0</v>
      </c>
      <c r="H249" s="49"/>
    </row>
    <row r="250" spans="1:8" s="45" customFormat="1" ht="36" customHeight="1" x14ac:dyDescent="0.35">
      <c r="A250" s="52">
        <v>216</v>
      </c>
      <c r="B250" s="74" t="s">
        <v>215</v>
      </c>
      <c r="C250" s="46"/>
      <c r="D250" s="75" t="s">
        <v>80</v>
      </c>
      <c r="E250" s="76">
        <v>4.3E-3</v>
      </c>
      <c r="F250" s="47"/>
      <c r="G250" s="47">
        <f t="shared" si="16"/>
        <v>0</v>
      </c>
      <c r="H250" s="49"/>
    </row>
    <row r="251" spans="1:8" s="45" customFormat="1" ht="39.6" customHeight="1" x14ac:dyDescent="0.35">
      <c r="A251" s="52">
        <v>217</v>
      </c>
      <c r="B251" s="74" t="s">
        <v>216</v>
      </c>
      <c r="C251" s="46"/>
      <c r="D251" s="75" t="s">
        <v>80</v>
      </c>
      <c r="E251" s="76">
        <v>5.423E-2</v>
      </c>
      <c r="F251" s="47"/>
      <c r="G251" s="47">
        <f t="shared" si="16"/>
        <v>0</v>
      </c>
      <c r="H251" s="49"/>
    </row>
    <row r="252" spans="1:8" s="45" customFormat="1" ht="34.950000000000003" customHeight="1" x14ac:dyDescent="0.35">
      <c r="A252" s="52">
        <v>218</v>
      </c>
      <c r="B252" s="74" t="s">
        <v>217</v>
      </c>
      <c r="C252" s="46"/>
      <c r="D252" s="75" t="s">
        <v>80</v>
      </c>
      <c r="E252" s="76">
        <v>0.16800000000000001</v>
      </c>
      <c r="F252" s="47"/>
      <c r="G252" s="47">
        <f t="shared" si="16"/>
        <v>0</v>
      </c>
      <c r="H252" s="49"/>
    </row>
    <row r="253" spans="1:8" s="45" customFormat="1" ht="24" customHeight="1" x14ac:dyDescent="0.35">
      <c r="A253" s="52">
        <v>219</v>
      </c>
      <c r="B253" s="74" t="s">
        <v>218</v>
      </c>
      <c r="C253" s="46"/>
      <c r="D253" s="75" t="s">
        <v>80</v>
      </c>
      <c r="E253" s="76">
        <v>0.16650000000000001</v>
      </c>
      <c r="F253" s="47"/>
      <c r="G253" s="47">
        <f t="shared" si="16"/>
        <v>0</v>
      </c>
      <c r="H253" s="49"/>
    </row>
    <row r="254" spans="1:8" s="45" customFormat="1" ht="24.6" customHeight="1" x14ac:dyDescent="0.35">
      <c r="A254" s="52">
        <v>220</v>
      </c>
      <c r="B254" s="74" t="s">
        <v>169</v>
      </c>
      <c r="C254" s="46"/>
      <c r="D254" s="75" t="s">
        <v>80</v>
      </c>
      <c r="E254" s="76">
        <v>1.0323000000000001E-3</v>
      </c>
      <c r="F254" s="47"/>
      <c r="G254" s="47">
        <f t="shared" si="16"/>
        <v>0</v>
      </c>
      <c r="H254" s="49"/>
    </row>
    <row r="255" spans="1:8" s="45" customFormat="1" ht="27" customHeight="1" x14ac:dyDescent="0.35">
      <c r="A255" s="52">
        <v>221</v>
      </c>
      <c r="B255" s="74" t="s">
        <v>219</v>
      </c>
      <c r="C255" s="46"/>
      <c r="D255" s="75" t="s">
        <v>80</v>
      </c>
      <c r="E255" s="76">
        <v>0.16650000000000001</v>
      </c>
      <c r="F255" s="47"/>
      <c r="G255" s="47">
        <f t="shared" si="16"/>
        <v>0</v>
      </c>
      <c r="H255" s="49"/>
    </row>
    <row r="256" spans="1:8" s="45" customFormat="1" ht="32.4" customHeight="1" x14ac:dyDescent="0.35">
      <c r="A256" s="165" t="s">
        <v>58</v>
      </c>
      <c r="B256" s="166"/>
      <c r="C256" s="166"/>
      <c r="D256" s="166"/>
      <c r="E256" s="166"/>
      <c r="F256" s="166"/>
      <c r="G256" s="167"/>
      <c r="H256" s="49"/>
    </row>
    <row r="257" spans="1:8" s="45" customFormat="1" ht="54" customHeight="1" x14ac:dyDescent="0.35">
      <c r="A257" s="52">
        <v>222</v>
      </c>
      <c r="B257" s="74" t="s">
        <v>220</v>
      </c>
      <c r="C257" s="46"/>
      <c r="D257" s="75" t="s">
        <v>36</v>
      </c>
      <c r="E257" s="76">
        <v>1</v>
      </c>
      <c r="F257" s="47"/>
      <c r="G257" s="47">
        <f t="shared" si="16"/>
        <v>0</v>
      </c>
      <c r="H257" s="49"/>
    </row>
    <row r="258" spans="1:8" s="45" customFormat="1" ht="46.95" customHeight="1" x14ac:dyDescent="0.35">
      <c r="A258" s="52">
        <v>223</v>
      </c>
      <c r="B258" s="74" t="s">
        <v>43</v>
      </c>
      <c r="C258" s="46"/>
      <c r="D258" s="75" t="s">
        <v>36</v>
      </c>
      <c r="E258" s="76">
        <v>1</v>
      </c>
      <c r="F258" s="47"/>
      <c r="G258" s="47">
        <f t="shared" si="16"/>
        <v>0</v>
      </c>
      <c r="H258" s="49"/>
    </row>
    <row r="259" spans="1:8" s="45" customFormat="1" ht="63" customHeight="1" x14ac:dyDescent="0.35">
      <c r="A259" s="52">
        <v>224</v>
      </c>
      <c r="B259" s="74" t="s">
        <v>221</v>
      </c>
      <c r="C259" s="46"/>
      <c r="D259" s="75" t="s">
        <v>36</v>
      </c>
      <c r="E259" s="76">
        <v>1</v>
      </c>
      <c r="F259" s="47"/>
      <c r="G259" s="47">
        <f t="shared" si="16"/>
        <v>0</v>
      </c>
      <c r="H259" s="49"/>
    </row>
    <row r="260" spans="1:8" s="45" customFormat="1" ht="34.950000000000003" customHeight="1" x14ac:dyDescent="0.35">
      <c r="A260" s="52">
        <v>225</v>
      </c>
      <c r="B260" s="74" t="s">
        <v>222</v>
      </c>
      <c r="C260" s="46"/>
      <c r="D260" s="75" t="s">
        <v>36</v>
      </c>
      <c r="E260" s="76">
        <v>1</v>
      </c>
      <c r="F260" s="47"/>
      <c r="G260" s="47">
        <f t="shared" si="16"/>
        <v>0</v>
      </c>
      <c r="H260" s="49"/>
    </row>
    <row r="261" spans="1:8" s="45" customFormat="1" ht="26.4" customHeight="1" thickBot="1" x14ac:dyDescent="0.4">
      <c r="A261" s="144" t="s">
        <v>226</v>
      </c>
      <c r="B261" s="145"/>
      <c r="C261" s="145"/>
      <c r="D261" s="145"/>
      <c r="E261" s="145"/>
      <c r="F261" s="146"/>
      <c r="G261" s="53">
        <f>SUM(G19:G260)</f>
        <v>0</v>
      </c>
    </row>
    <row r="262" spans="1:8" ht="28.95" customHeight="1" x14ac:dyDescent="0.4">
      <c r="A262" s="129" t="s">
        <v>49</v>
      </c>
      <c r="B262" s="129"/>
      <c r="C262" s="129"/>
      <c r="D262" s="129"/>
      <c r="E262" s="129"/>
      <c r="F262" s="58"/>
      <c r="G262" s="58"/>
    </row>
    <row r="263" spans="1:8" x14ac:dyDescent="0.4">
      <c r="A263" s="61" t="s">
        <v>52</v>
      </c>
      <c r="B263" s="62"/>
      <c r="C263" s="58"/>
      <c r="D263" s="63"/>
      <c r="E263" s="63"/>
      <c r="F263" s="58"/>
      <c r="G263" s="58"/>
    </row>
    <row r="264" spans="1:8" x14ac:dyDescent="0.4">
      <c r="A264" s="125" t="s">
        <v>233</v>
      </c>
      <c r="B264" s="125"/>
      <c r="C264" s="125"/>
      <c r="D264" s="125"/>
      <c r="E264" s="63"/>
      <c r="F264" s="58"/>
      <c r="G264" s="58"/>
    </row>
    <row r="265" spans="1:8" x14ac:dyDescent="0.4">
      <c r="A265" s="123" t="s">
        <v>229</v>
      </c>
      <c r="B265" s="123"/>
      <c r="C265" s="123"/>
      <c r="D265" s="123"/>
      <c r="E265" s="63"/>
      <c r="F265" s="58"/>
      <c r="G265" s="58"/>
    </row>
    <row r="266" spans="1:8" ht="39.6" customHeight="1" x14ac:dyDescent="0.4">
      <c r="A266" s="124" t="s">
        <v>230</v>
      </c>
      <c r="B266" s="123"/>
      <c r="C266" s="123"/>
      <c r="D266" s="123"/>
      <c r="E266" s="123"/>
      <c r="F266" s="123"/>
      <c r="G266" s="58"/>
    </row>
    <row r="267" spans="1:8" ht="27" customHeight="1" x14ac:dyDescent="0.4">
      <c r="A267" s="123" t="s">
        <v>231</v>
      </c>
      <c r="B267" s="123"/>
      <c r="C267" s="123"/>
      <c r="D267" s="123"/>
      <c r="E267" s="123"/>
      <c r="F267" s="58"/>
      <c r="G267" s="58"/>
    </row>
    <row r="268" spans="1:8" ht="22.95" customHeight="1" x14ac:dyDescent="0.4">
      <c r="A268" s="123" t="s">
        <v>232</v>
      </c>
      <c r="B268" s="123"/>
      <c r="C268" s="123"/>
      <c r="D268" s="123"/>
      <c r="E268" s="62"/>
      <c r="F268" s="58"/>
      <c r="G268" s="58"/>
    </row>
    <row r="269" spans="1:8" ht="27" customHeight="1" x14ac:dyDescent="0.4">
      <c r="A269" s="123" t="s">
        <v>234</v>
      </c>
      <c r="B269" s="123"/>
      <c r="C269" s="123"/>
      <c r="D269" s="123"/>
      <c r="E269" s="123"/>
      <c r="F269" s="123"/>
      <c r="G269" s="123"/>
    </row>
    <row r="270" spans="1:8" customFormat="1" ht="52.95" customHeight="1" x14ac:dyDescent="0.3">
      <c r="A270" s="122" t="s">
        <v>235</v>
      </c>
      <c r="B270" s="122"/>
      <c r="C270" s="122"/>
      <c r="D270" s="122"/>
      <c r="E270" s="122"/>
      <c r="F270" s="122"/>
      <c r="G270" s="122"/>
      <c r="H270" s="122"/>
    </row>
    <row r="271" spans="1:8" customFormat="1" ht="41.4" customHeight="1" x14ac:dyDescent="0.35">
      <c r="A271" s="64" t="s">
        <v>228</v>
      </c>
      <c r="B271" s="58"/>
      <c r="C271" s="58"/>
      <c r="D271" s="58"/>
      <c r="E271" s="58"/>
      <c r="F271" s="65"/>
      <c r="G271" s="65"/>
    </row>
    <row r="272" spans="1:8" customFormat="1" ht="36" customHeight="1" x14ac:dyDescent="0.35">
      <c r="A272" s="64" t="s">
        <v>223</v>
      </c>
      <c r="B272" s="58"/>
      <c r="C272" s="58"/>
      <c r="D272" s="58"/>
      <c r="E272" s="58"/>
      <c r="F272" s="65"/>
      <c r="G272" s="65"/>
    </row>
    <row r="273" spans="1:255" customFormat="1" ht="46.95" customHeight="1" x14ac:dyDescent="0.35">
      <c r="A273" s="64" t="s">
        <v>224</v>
      </c>
      <c r="B273" s="58"/>
      <c r="C273" s="58"/>
      <c r="D273" s="58"/>
      <c r="E273" s="58"/>
      <c r="F273" s="65"/>
      <c r="G273" s="65"/>
    </row>
    <row r="274" spans="1:255" x14ac:dyDescent="0.4">
      <c r="A274" s="125" t="s">
        <v>236</v>
      </c>
      <c r="B274" s="125"/>
      <c r="C274" s="125"/>
      <c r="D274" s="61"/>
      <c r="E274" s="61"/>
      <c r="F274" s="61"/>
      <c r="G274" s="61"/>
    </row>
    <row r="275" spans="1:255" ht="45" customHeight="1" x14ac:dyDescent="0.4">
      <c r="A275" s="122" t="s">
        <v>225</v>
      </c>
      <c r="B275" s="126"/>
      <c r="C275" s="126"/>
      <c r="D275" s="126"/>
      <c r="E275" s="126"/>
      <c r="F275" s="126"/>
      <c r="G275" s="126"/>
    </row>
    <row r="276" spans="1:255" ht="22.95" customHeight="1" x14ac:dyDescent="0.4">
      <c r="A276" s="127" t="s">
        <v>304</v>
      </c>
      <c r="B276" s="127"/>
      <c r="C276" s="127"/>
      <c r="D276" s="127"/>
      <c r="E276" s="66"/>
      <c r="F276" s="66"/>
      <c r="G276" s="66"/>
    </row>
    <row r="277" spans="1:255" x14ac:dyDescent="0.4">
      <c r="A277" s="67" t="s">
        <v>20</v>
      </c>
      <c r="B277" s="67"/>
      <c r="C277" s="67"/>
      <c r="D277" s="67"/>
      <c r="E277" s="67"/>
      <c r="F277" s="67"/>
      <c r="G277" s="67"/>
    </row>
    <row r="278" spans="1:255" x14ac:dyDescent="0.4">
      <c r="A278" s="121" t="s">
        <v>50</v>
      </c>
      <c r="B278" s="121"/>
      <c r="C278" s="121"/>
      <c r="D278" s="121"/>
      <c r="E278" s="121"/>
      <c r="F278" s="121"/>
      <c r="G278" s="121"/>
    </row>
    <row r="279" spans="1:255" s="9" customFormat="1" ht="18" x14ac:dyDescent="0.25">
      <c r="A279" s="128" t="s">
        <v>22</v>
      </c>
      <c r="B279" s="128"/>
      <c r="C279" s="128"/>
      <c r="D279" s="128"/>
      <c r="E279" s="128"/>
      <c r="F279" s="128"/>
      <c r="G279" s="12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L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c r="CQ279" s="8"/>
      <c r="CR279" s="8"/>
      <c r="CS279" s="8"/>
      <c r="CT279" s="8"/>
      <c r="CU279" s="8"/>
      <c r="CV279" s="8"/>
      <c r="CW279" s="8"/>
      <c r="CX279" s="8"/>
      <c r="CY279" s="8"/>
      <c r="CZ279" s="8"/>
      <c r="DA279" s="8"/>
      <c r="DB279" s="8"/>
      <c r="DC279" s="8"/>
      <c r="DD279" s="8"/>
      <c r="DE279" s="8"/>
      <c r="DF279" s="8"/>
      <c r="DG279" s="8"/>
      <c r="DH279" s="8"/>
      <c r="DI279" s="8"/>
      <c r="DJ279" s="8"/>
      <c r="DK279" s="8"/>
      <c r="DL279" s="8"/>
      <c r="DM279" s="8"/>
      <c r="DN279" s="8"/>
      <c r="DO279" s="8"/>
      <c r="DP279" s="8"/>
      <c r="DQ279" s="8"/>
      <c r="DR279" s="8"/>
      <c r="DS279" s="8"/>
      <c r="DT279" s="8"/>
      <c r="DU279" s="8"/>
      <c r="DV279" s="8"/>
      <c r="DW279" s="8"/>
      <c r="DX279" s="8"/>
      <c r="DY279" s="8"/>
      <c r="DZ279" s="8"/>
      <c r="EA279" s="8"/>
      <c r="EB279" s="8"/>
      <c r="EC279" s="8"/>
      <c r="ED279" s="8"/>
      <c r="EE279" s="8"/>
      <c r="EF279" s="8"/>
      <c r="EG279" s="8"/>
      <c r="EH279" s="8"/>
      <c r="EI279" s="8"/>
      <c r="EJ279" s="8"/>
      <c r="EK279" s="8"/>
      <c r="EL279" s="8"/>
      <c r="EM279" s="8"/>
      <c r="EN279" s="8"/>
      <c r="EO279" s="8"/>
      <c r="EP279" s="8"/>
      <c r="EQ279" s="8"/>
      <c r="ER279" s="8"/>
      <c r="ES279" s="8"/>
      <c r="ET279" s="8"/>
      <c r="EU279" s="8"/>
      <c r="EV279" s="8"/>
      <c r="EW279" s="8"/>
      <c r="EX279" s="8"/>
      <c r="EY279" s="8"/>
      <c r="EZ279" s="8"/>
      <c r="FA279" s="8"/>
      <c r="FB279" s="8"/>
      <c r="FC279" s="8"/>
      <c r="FD279" s="8"/>
      <c r="FE279" s="8"/>
      <c r="FF279" s="8"/>
      <c r="FG279" s="8"/>
      <c r="FH279" s="8"/>
      <c r="FI279" s="8"/>
      <c r="FJ279" s="8"/>
      <c r="FK279" s="8"/>
      <c r="FL279" s="8"/>
      <c r="FM279" s="8"/>
      <c r="FN279" s="8"/>
      <c r="FO279" s="8"/>
      <c r="FP279" s="8"/>
      <c r="FQ279" s="8"/>
      <c r="FR279" s="8"/>
      <c r="FS279" s="8"/>
      <c r="FT279" s="8"/>
      <c r="FU279" s="8"/>
      <c r="FV279" s="8"/>
      <c r="FW279" s="8"/>
      <c r="FX279" s="8"/>
      <c r="FY279" s="8"/>
      <c r="FZ279" s="8"/>
      <c r="GA279" s="8"/>
      <c r="GB279" s="8"/>
      <c r="GC279" s="8"/>
      <c r="GD279" s="8"/>
      <c r="GE279" s="8"/>
      <c r="GF279" s="8"/>
      <c r="GG279" s="8"/>
      <c r="GH279" s="8"/>
      <c r="GI279" s="8"/>
      <c r="GJ279" s="8"/>
      <c r="GK279" s="8"/>
      <c r="GL279" s="8"/>
      <c r="GM279" s="8"/>
      <c r="GN279" s="8"/>
      <c r="GO279" s="8"/>
      <c r="GP279" s="8"/>
      <c r="GQ279" s="8"/>
      <c r="GR279" s="8"/>
      <c r="GS279" s="8"/>
      <c r="GT279" s="8"/>
      <c r="GU279" s="8"/>
      <c r="GV279" s="8"/>
      <c r="GW279" s="8"/>
      <c r="GX279" s="8"/>
      <c r="GY279" s="8"/>
      <c r="GZ279" s="8"/>
      <c r="HA279" s="8"/>
      <c r="HB279" s="8"/>
      <c r="HC279" s="8"/>
      <c r="HD279" s="8"/>
      <c r="HE279" s="8"/>
      <c r="HF279" s="8"/>
      <c r="HG279" s="8"/>
      <c r="HH279" s="8"/>
      <c r="HI279" s="8"/>
      <c r="HJ279" s="8"/>
      <c r="HK279" s="8"/>
      <c r="HL279" s="8"/>
      <c r="HM279" s="8"/>
      <c r="HN279" s="8"/>
      <c r="HO279" s="8"/>
      <c r="HP279" s="8"/>
      <c r="HQ279" s="8"/>
      <c r="HR279" s="8"/>
      <c r="HS279" s="8"/>
      <c r="HT279" s="8"/>
      <c r="HU279" s="8"/>
      <c r="HV279" s="8"/>
      <c r="HW279" s="8"/>
      <c r="HX279" s="8"/>
      <c r="HY279" s="8"/>
      <c r="HZ279" s="8"/>
      <c r="IA279" s="8"/>
      <c r="IB279" s="8"/>
      <c r="IC279" s="8"/>
      <c r="ID279" s="8"/>
      <c r="IE279" s="8"/>
      <c r="IF279" s="8"/>
      <c r="IG279" s="8"/>
      <c r="IH279" s="8"/>
      <c r="II279" s="8"/>
      <c r="IJ279" s="8"/>
      <c r="IK279" s="8"/>
      <c r="IL279" s="8"/>
      <c r="IM279" s="8"/>
      <c r="IN279" s="8"/>
      <c r="IO279" s="8"/>
      <c r="IP279" s="8"/>
      <c r="IQ279" s="8"/>
      <c r="IR279" s="8"/>
      <c r="IS279" s="8"/>
      <c r="IT279" s="8"/>
      <c r="IU279" s="8"/>
    </row>
    <row r="280" spans="1:255" ht="23.4" customHeight="1" x14ac:dyDescent="0.4">
      <c r="A280" s="121" t="s">
        <v>23</v>
      </c>
      <c r="B280" s="121"/>
      <c r="C280" s="121"/>
      <c r="D280" s="121"/>
      <c r="E280" s="121"/>
      <c r="F280" s="121"/>
      <c r="G280" s="121"/>
    </row>
    <row r="281" spans="1:255" s="33" customFormat="1" ht="25.2" customHeight="1" x14ac:dyDescent="0.25">
      <c r="A281" s="68" t="s">
        <v>51</v>
      </c>
      <c r="B281" s="67"/>
      <c r="C281" s="67"/>
      <c r="D281" s="67"/>
      <c r="E281" s="67"/>
      <c r="F281" s="67"/>
      <c r="G281" s="67"/>
    </row>
    <row r="282" spans="1:255" x14ac:dyDescent="0.4">
      <c r="A282" s="69"/>
      <c r="B282" s="58"/>
      <c r="C282" s="58"/>
      <c r="D282" s="63"/>
      <c r="E282" s="63"/>
      <c r="F282" s="58"/>
      <c r="G282" s="58"/>
    </row>
    <row r="283" spans="1:255" s="9" customFormat="1" ht="59.4" customHeight="1" x14ac:dyDescent="0.35">
      <c r="A283" s="70"/>
      <c r="B283" s="59" t="s">
        <v>24</v>
      </c>
      <c r="C283" s="71"/>
      <c r="D283" s="72"/>
      <c r="E283" s="72"/>
      <c r="F283" s="72"/>
      <c r="G283" s="73"/>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L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c r="CQ283" s="8"/>
      <c r="CR283" s="8"/>
      <c r="CS283" s="8"/>
      <c r="CT283" s="8"/>
      <c r="CU283" s="8"/>
      <c r="CV283" s="8"/>
      <c r="CW283" s="8"/>
      <c r="CX283" s="8"/>
      <c r="CY283" s="8"/>
      <c r="CZ283" s="8"/>
      <c r="DA283" s="8"/>
      <c r="DB283" s="8"/>
      <c r="DC283" s="8"/>
      <c r="DD283" s="8"/>
      <c r="DE283" s="8"/>
      <c r="DF283" s="8"/>
      <c r="DG283" s="8"/>
      <c r="DH283" s="8"/>
      <c r="DI283" s="8"/>
      <c r="DJ283" s="8"/>
      <c r="DK283" s="8"/>
      <c r="DL283" s="8"/>
      <c r="DM283" s="8"/>
      <c r="DN283" s="8"/>
      <c r="DO283" s="8"/>
      <c r="DP283" s="8"/>
      <c r="DQ283" s="8"/>
      <c r="DR283" s="8"/>
      <c r="DS283" s="8"/>
      <c r="DT283" s="8"/>
      <c r="DU283" s="8"/>
      <c r="DV283" s="8"/>
      <c r="DW283" s="8"/>
      <c r="DX283" s="8"/>
      <c r="DY283" s="8"/>
      <c r="DZ283" s="8"/>
      <c r="EA283" s="8"/>
      <c r="EB283" s="8"/>
      <c r="EC283" s="8"/>
      <c r="ED283" s="8"/>
      <c r="EE283" s="8"/>
      <c r="EF283" s="8"/>
      <c r="EG283" s="8"/>
      <c r="EH283" s="8"/>
      <c r="EI283" s="8"/>
      <c r="EJ283" s="8"/>
      <c r="EK283" s="8"/>
      <c r="EL283" s="8"/>
      <c r="EM283" s="8"/>
      <c r="EN283" s="8"/>
      <c r="EO283" s="8"/>
      <c r="EP283" s="8"/>
      <c r="EQ283" s="8"/>
      <c r="ER283" s="8"/>
      <c r="ES283" s="8"/>
      <c r="ET283" s="8"/>
      <c r="EU283" s="8"/>
      <c r="EV283" s="8"/>
      <c r="EW283" s="8"/>
      <c r="EX283" s="8"/>
      <c r="EY283" s="8"/>
      <c r="EZ283" s="8"/>
      <c r="FA283" s="8"/>
      <c r="FB283" s="8"/>
      <c r="FC283" s="8"/>
      <c r="FD283" s="8"/>
      <c r="FE283" s="8"/>
      <c r="FF283" s="8"/>
      <c r="FG283" s="8"/>
      <c r="FH283" s="8"/>
      <c r="FI283" s="8"/>
      <c r="FJ283" s="8"/>
      <c r="FK283" s="8"/>
      <c r="FL283" s="8"/>
      <c r="FM283" s="8"/>
      <c r="FN283" s="8"/>
      <c r="FO283" s="8"/>
      <c r="FP283" s="8"/>
      <c r="FQ283" s="8"/>
      <c r="FR283" s="8"/>
      <c r="FS283" s="8"/>
      <c r="FT283" s="8"/>
      <c r="FU283" s="8"/>
      <c r="FV283" s="8"/>
      <c r="FW283" s="8"/>
      <c r="FX283" s="8"/>
      <c r="FY283" s="8"/>
      <c r="FZ283" s="8"/>
      <c r="GA283" s="8"/>
      <c r="GB283" s="8"/>
      <c r="GC283" s="8"/>
      <c r="GD283" s="8"/>
      <c r="GE283" s="8"/>
      <c r="GF283" s="8"/>
      <c r="GG283" s="8"/>
      <c r="GH283" s="8"/>
      <c r="GI283" s="8"/>
      <c r="GJ283" s="8"/>
      <c r="GK283" s="8"/>
      <c r="GL283" s="8"/>
      <c r="GM283" s="8"/>
      <c r="GN283" s="8"/>
      <c r="GO283" s="8"/>
      <c r="GP283" s="8"/>
      <c r="GQ283" s="8"/>
      <c r="GR283" s="8"/>
      <c r="GS283" s="8"/>
      <c r="GT283" s="8"/>
      <c r="GU283" s="8"/>
      <c r="GV283" s="8"/>
      <c r="GW283" s="8"/>
      <c r="GX283" s="8"/>
      <c r="GY283" s="8"/>
      <c r="GZ283" s="8"/>
      <c r="HA283" s="8"/>
      <c r="HB283" s="8"/>
      <c r="HC283" s="8"/>
      <c r="HD283" s="8"/>
      <c r="HE283" s="8"/>
      <c r="HF283" s="8"/>
      <c r="HG283" s="8"/>
      <c r="HH283" s="8"/>
      <c r="HI283" s="8"/>
      <c r="HJ283" s="8"/>
      <c r="HK283" s="8"/>
      <c r="HL283" s="8"/>
      <c r="HM283" s="8"/>
      <c r="HN283" s="8"/>
      <c r="HO283" s="8"/>
      <c r="HP283" s="8"/>
      <c r="HQ283" s="8"/>
      <c r="HR283" s="8"/>
      <c r="HS283" s="8"/>
      <c r="HT283" s="8"/>
      <c r="HU283" s="8"/>
      <c r="HV283" s="8"/>
      <c r="HW283" s="8"/>
      <c r="HX283" s="8"/>
      <c r="HY283" s="8"/>
      <c r="HZ283" s="8"/>
      <c r="IA283" s="8"/>
      <c r="IB283" s="8"/>
      <c r="IC283" s="8"/>
      <c r="ID283" s="8"/>
      <c r="IE283" s="8"/>
      <c r="IF283" s="8"/>
      <c r="IG283" s="8"/>
      <c r="IH283" s="8"/>
      <c r="II283" s="8"/>
      <c r="IJ283" s="8"/>
      <c r="IK283" s="8"/>
      <c r="IL283" s="8"/>
      <c r="IM283" s="8"/>
      <c r="IN283" s="8"/>
      <c r="IO283" s="8"/>
      <c r="IP283" s="8"/>
      <c r="IQ283" s="8"/>
      <c r="IR283" s="8"/>
      <c r="IS283" s="8"/>
      <c r="IT283" s="8"/>
      <c r="IU283" s="8"/>
    </row>
    <row r="284" spans="1:255" s="9" customFormat="1" ht="18" x14ac:dyDescent="0.35">
      <c r="A284" s="58"/>
      <c r="B284" s="60" t="s">
        <v>25</v>
      </c>
      <c r="C284" s="71"/>
      <c r="D284" s="72"/>
      <c r="E284" s="72"/>
      <c r="F284" s="72"/>
      <c r="G284" s="73"/>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L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c r="CQ284" s="8"/>
      <c r="CR284" s="8"/>
      <c r="CS284" s="8"/>
      <c r="CT284" s="8"/>
      <c r="CU284" s="8"/>
      <c r="CV284" s="8"/>
      <c r="CW284" s="8"/>
      <c r="CX284" s="8"/>
      <c r="CY284" s="8"/>
      <c r="CZ284" s="8"/>
      <c r="DA284" s="8"/>
      <c r="DB284" s="8"/>
      <c r="DC284" s="8"/>
      <c r="DD284" s="8"/>
      <c r="DE284" s="8"/>
      <c r="DF284" s="8"/>
      <c r="DG284" s="8"/>
      <c r="DH284" s="8"/>
      <c r="DI284" s="8"/>
      <c r="DJ284" s="8"/>
      <c r="DK284" s="8"/>
      <c r="DL284" s="8"/>
      <c r="DM284" s="8"/>
      <c r="DN284" s="8"/>
      <c r="DO284" s="8"/>
      <c r="DP284" s="8"/>
      <c r="DQ284" s="8"/>
      <c r="DR284" s="8"/>
      <c r="DS284" s="8"/>
      <c r="DT284" s="8"/>
      <c r="DU284" s="8"/>
      <c r="DV284" s="8"/>
      <c r="DW284" s="8"/>
      <c r="DX284" s="8"/>
      <c r="DY284" s="8"/>
      <c r="DZ284" s="8"/>
      <c r="EA284" s="8"/>
      <c r="EB284" s="8"/>
      <c r="EC284" s="8"/>
      <c r="ED284" s="8"/>
      <c r="EE284" s="8"/>
      <c r="EF284" s="8"/>
      <c r="EG284" s="8"/>
      <c r="EH284" s="8"/>
      <c r="EI284" s="8"/>
      <c r="EJ284" s="8"/>
      <c r="EK284" s="8"/>
      <c r="EL284" s="8"/>
      <c r="EM284" s="8"/>
      <c r="EN284" s="8"/>
      <c r="EO284" s="8"/>
      <c r="EP284" s="8"/>
      <c r="EQ284" s="8"/>
      <c r="ER284" s="8"/>
      <c r="ES284" s="8"/>
      <c r="ET284" s="8"/>
      <c r="EU284" s="8"/>
      <c r="EV284" s="8"/>
      <c r="EW284" s="8"/>
      <c r="EX284" s="8"/>
      <c r="EY284" s="8"/>
      <c r="EZ284" s="8"/>
      <c r="FA284" s="8"/>
      <c r="FB284" s="8"/>
      <c r="FC284" s="8"/>
      <c r="FD284" s="8"/>
      <c r="FE284" s="8"/>
      <c r="FF284" s="8"/>
      <c r="FG284" s="8"/>
      <c r="FH284" s="8"/>
      <c r="FI284" s="8"/>
      <c r="FJ284" s="8"/>
      <c r="FK284" s="8"/>
      <c r="FL284" s="8"/>
      <c r="FM284" s="8"/>
      <c r="FN284" s="8"/>
      <c r="FO284" s="8"/>
      <c r="FP284" s="8"/>
      <c r="FQ284" s="8"/>
      <c r="FR284" s="8"/>
      <c r="FS284" s="8"/>
      <c r="FT284" s="8"/>
      <c r="FU284" s="8"/>
      <c r="FV284" s="8"/>
      <c r="FW284" s="8"/>
      <c r="FX284" s="8"/>
      <c r="FY284" s="8"/>
      <c r="FZ284" s="8"/>
      <c r="GA284" s="8"/>
      <c r="GB284" s="8"/>
      <c r="GC284" s="8"/>
      <c r="GD284" s="8"/>
      <c r="GE284" s="8"/>
      <c r="GF284" s="8"/>
      <c r="GG284" s="8"/>
      <c r="GH284" s="8"/>
      <c r="GI284" s="8"/>
      <c r="GJ284" s="8"/>
      <c r="GK284" s="8"/>
      <c r="GL284" s="8"/>
      <c r="GM284" s="8"/>
      <c r="GN284" s="8"/>
      <c r="GO284" s="8"/>
      <c r="GP284" s="8"/>
      <c r="GQ284" s="8"/>
      <c r="GR284" s="8"/>
      <c r="GS284" s="8"/>
      <c r="GT284" s="8"/>
      <c r="GU284" s="8"/>
      <c r="GV284" s="8"/>
      <c r="GW284" s="8"/>
      <c r="GX284" s="8"/>
      <c r="GY284" s="8"/>
      <c r="GZ284" s="8"/>
      <c r="HA284" s="8"/>
      <c r="HB284" s="8"/>
      <c r="HC284" s="8"/>
      <c r="HD284" s="8"/>
      <c r="HE284" s="8"/>
      <c r="HF284" s="8"/>
      <c r="HG284" s="8"/>
      <c r="HH284" s="8"/>
      <c r="HI284" s="8"/>
      <c r="HJ284" s="8"/>
      <c r="HK284" s="8"/>
      <c r="HL284" s="8"/>
      <c r="HM284" s="8"/>
      <c r="HN284" s="8"/>
      <c r="HO284" s="8"/>
      <c r="HP284" s="8"/>
      <c r="HQ284" s="8"/>
      <c r="HR284" s="8"/>
      <c r="HS284" s="8"/>
      <c r="HT284" s="8"/>
      <c r="HU284" s="8"/>
      <c r="HV284" s="8"/>
      <c r="HW284" s="8"/>
      <c r="HX284" s="8"/>
      <c r="HY284" s="8"/>
      <c r="HZ284" s="8"/>
      <c r="IA284" s="8"/>
      <c r="IB284" s="8"/>
      <c r="IC284" s="8"/>
      <c r="ID284" s="8"/>
      <c r="IE284" s="8"/>
      <c r="IF284" s="8"/>
      <c r="IG284" s="8"/>
      <c r="IH284" s="8"/>
      <c r="II284" s="8"/>
      <c r="IJ284" s="8"/>
      <c r="IK284" s="8"/>
      <c r="IL284" s="8"/>
      <c r="IM284" s="8"/>
      <c r="IN284" s="8"/>
      <c r="IO284" s="8"/>
      <c r="IP284" s="8"/>
      <c r="IQ284" s="8"/>
      <c r="IR284" s="8"/>
      <c r="IS284" s="8"/>
      <c r="IT284" s="8"/>
      <c r="IU284" s="8"/>
    </row>
    <row r="285" spans="1:255" x14ac:dyDescent="0.4">
      <c r="A285" s="58"/>
      <c r="B285" s="58"/>
      <c r="C285" s="58"/>
      <c r="D285" s="58"/>
      <c r="E285" s="58"/>
      <c r="F285" s="58"/>
      <c r="G285" s="58"/>
    </row>
    <row r="286" spans="1:255" x14ac:dyDescent="0.4">
      <c r="A286" s="1"/>
      <c r="F286" s="1"/>
      <c r="G286" s="1"/>
    </row>
    <row r="287" spans="1:255" x14ac:dyDescent="0.4">
      <c r="A287" s="1"/>
      <c r="F287" s="1"/>
      <c r="G287" s="1"/>
    </row>
    <row r="288" spans="1:255" x14ac:dyDescent="0.4">
      <c r="A288" s="1"/>
      <c r="F288" s="1"/>
      <c r="G288" s="1"/>
    </row>
    <row r="289" s="1" customFormat="1" x14ac:dyDescent="0.4"/>
    <row r="290" s="1" customFormat="1" x14ac:dyDescent="0.4"/>
    <row r="291" s="1" customFormat="1" x14ac:dyDescent="0.4"/>
    <row r="292" s="1" customFormat="1" x14ac:dyDescent="0.4"/>
    <row r="293" s="1" customFormat="1" x14ac:dyDescent="0.4"/>
    <row r="295" s="1" customFormat="1" x14ac:dyDescent="0.4"/>
    <row r="296" s="1" customFormat="1" x14ac:dyDescent="0.4"/>
    <row r="297" s="1" customFormat="1" x14ac:dyDescent="0.4"/>
    <row r="298" s="1" customFormat="1" x14ac:dyDescent="0.4"/>
    <row r="299" s="1" customFormat="1" x14ac:dyDescent="0.4"/>
    <row r="300" s="1" customFormat="1" x14ac:dyDescent="0.4"/>
    <row r="301" s="1" customFormat="1" x14ac:dyDescent="0.4"/>
    <row r="302" s="1" customFormat="1" x14ac:dyDescent="0.4"/>
    <row r="303" s="1" customFormat="1" x14ac:dyDescent="0.4"/>
    <row r="304" s="1" customFormat="1" x14ac:dyDescent="0.4"/>
    <row r="305" s="1" customFormat="1" x14ac:dyDescent="0.4"/>
    <row r="306" s="1" customFormat="1" x14ac:dyDescent="0.4"/>
    <row r="307" s="1" customFormat="1" x14ac:dyDescent="0.4"/>
    <row r="308" s="1" customFormat="1" x14ac:dyDescent="0.4"/>
    <row r="309" s="1" customFormat="1" x14ac:dyDescent="0.4"/>
    <row r="310" s="1" customFormat="1" x14ac:dyDescent="0.4"/>
    <row r="311" s="1" customFormat="1" x14ac:dyDescent="0.4"/>
    <row r="312" s="1" customFormat="1" x14ac:dyDescent="0.4"/>
    <row r="313" s="1" customFormat="1" x14ac:dyDescent="0.4"/>
    <row r="314" s="1" customFormat="1" x14ac:dyDescent="0.4"/>
  </sheetData>
  <mergeCells count="46">
    <mergeCell ref="A1:G1"/>
    <mergeCell ref="F2:G2"/>
    <mergeCell ref="A38:G38"/>
    <mergeCell ref="F13:F16"/>
    <mergeCell ref="A61:G61"/>
    <mergeCell ref="A12:G12"/>
    <mergeCell ref="A163:G163"/>
    <mergeCell ref="A242:G242"/>
    <mergeCell ref="A17:G17"/>
    <mergeCell ref="D13:D16"/>
    <mergeCell ref="E13:E16"/>
    <mergeCell ref="G13:G16"/>
    <mergeCell ref="A53:G53"/>
    <mergeCell ref="A54:G54"/>
    <mergeCell ref="A99:G99"/>
    <mergeCell ref="A128:G128"/>
    <mergeCell ref="A195:G195"/>
    <mergeCell ref="A230:G230"/>
    <mergeCell ref="A264:D264"/>
    <mergeCell ref="A262:E262"/>
    <mergeCell ref="B3:G3"/>
    <mergeCell ref="D6:G6"/>
    <mergeCell ref="D7:G7"/>
    <mergeCell ref="D8:G8"/>
    <mergeCell ref="D9:G9"/>
    <mergeCell ref="A5:G5"/>
    <mergeCell ref="A6:C8"/>
    <mergeCell ref="A9:C9"/>
    <mergeCell ref="A261:F261"/>
    <mergeCell ref="A10:G11"/>
    <mergeCell ref="A13:A16"/>
    <mergeCell ref="B13:C15"/>
    <mergeCell ref="A18:G18"/>
    <mergeCell ref="A256:G256"/>
    <mergeCell ref="A280:G280"/>
    <mergeCell ref="A270:H270"/>
    <mergeCell ref="A265:D265"/>
    <mergeCell ref="A266:F266"/>
    <mergeCell ref="A267:E267"/>
    <mergeCell ref="A268:D268"/>
    <mergeCell ref="A269:G269"/>
    <mergeCell ref="A274:C274"/>
    <mergeCell ref="A275:G275"/>
    <mergeCell ref="A276:D276"/>
    <mergeCell ref="A278:G278"/>
    <mergeCell ref="A279:G279"/>
  </mergeCells>
  <phoneticPr fontId="12" type="noConversion"/>
  <pageMargins left="0.11811023622047245" right="0.11811023622047245" top="0" bottom="0" header="0.31496062992125984" footer="0.31496062992125984"/>
  <pageSetup paperSize="9" scale="38"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F04DA-DBF3-4E01-BD54-A2F98998A540}">
  <dimension ref="A1:IY83"/>
  <sheetViews>
    <sheetView showGridLines="0" zoomScale="70" zoomScaleNormal="70" zoomScaleSheetLayoutView="50" workbookViewId="0">
      <selection activeCell="H38" sqref="H38"/>
    </sheetView>
  </sheetViews>
  <sheetFormatPr defaultColWidth="9.109375" defaultRowHeight="21" x14ac:dyDescent="0.4"/>
  <cols>
    <col min="1" max="1" width="6.44140625" style="2" customWidth="1"/>
    <col min="2" max="2" width="92.5546875" style="1" customWidth="1"/>
    <col min="3" max="10" width="10.5546875" style="1" customWidth="1"/>
    <col min="11" max="11" width="38.33203125" style="5" customWidth="1"/>
    <col min="12" max="12" width="46.6640625" style="1" customWidth="1"/>
    <col min="13" max="16384" width="9.109375" style="1"/>
  </cols>
  <sheetData>
    <row r="1" spans="1:12" x14ac:dyDescent="0.4">
      <c r="A1" s="183" t="s">
        <v>314</v>
      </c>
      <c r="B1" s="183"/>
      <c r="C1" s="183"/>
      <c r="D1" s="183"/>
      <c r="E1" s="183"/>
      <c r="F1" s="183"/>
      <c r="G1" s="183"/>
      <c r="H1" s="183"/>
      <c r="I1" s="183"/>
      <c r="J1" s="183"/>
      <c r="K1" s="183"/>
    </row>
    <row r="2" spans="1:12" x14ac:dyDescent="0.4">
      <c r="I2" s="201" t="s">
        <v>312</v>
      </c>
      <c r="J2" s="201"/>
      <c r="K2" s="201"/>
    </row>
    <row r="3" spans="1:12" x14ac:dyDescent="0.4">
      <c r="B3" s="130" t="s">
        <v>311</v>
      </c>
      <c r="C3" s="130"/>
      <c r="D3" s="130"/>
      <c r="E3" s="130"/>
      <c r="F3" s="130"/>
      <c r="G3" s="130"/>
      <c r="H3" s="130"/>
      <c r="I3" s="130"/>
      <c r="J3" s="130"/>
      <c r="K3" s="130"/>
    </row>
    <row r="4" spans="1:12" ht="10.199999999999999" customHeight="1" x14ac:dyDescent="0.4"/>
    <row r="5" spans="1:12" ht="22.95" customHeight="1" x14ac:dyDescent="0.4">
      <c r="A5" s="133" t="s">
        <v>313</v>
      </c>
      <c r="B5" s="133"/>
      <c r="C5" s="133"/>
      <c r="D5" s="133"/>
      <c r="E5" s="133"/>
      <c r="F5" s="133"/>
      <c r="G5" s="133"/>
      <c r="H5" s="133"/>
      <c r="I5" s="133"/>
      <c r="J5" s="133"/>
      <c r="K5" s="133"/>
    </row>
    <row r="6" spans="1:12" ht="20.25" customHeight="1" x14ac:dyDescent="0.4">
      <c r="A6" s="134" t="s">
        <v>2</v>
      </c>
      <c r="B6" s="135"/>
      <c r="C6" s="136"/>
      <c r="D6" s="199" t="s">
        <v>3</v>
      </c>
      <c r="E6" s="200"/>
      <c r="F6" s="200"/>
      <c r="G6" s="200"/>
      <c r="H6" s="200"/>
      <c r="I6" s="200"/>
      <c r="J6" s="200"/>
      <c r="K6" s="200"/>
    </row>
    <row r="7" spans="1:12" ht="20.25" customHeight="1" x14ac:dyDescent="0.4">
      <c r="A7" s="137"/>
      <c r="B7" s="138"/>
      <c r="C7" s="139"/>
      <c r="D7" s="199" t="s">
        <v>4</v>
      </c>
      <c r="E7" s="200"/>
      <c r="F7" s="200"/>
      <c r="G7" s="200"/>
      <c r="H7" s="200"/>
      <c r="I7" s="200"/>
      <c r="J7" s="200"/>
      <c r="K7" s="200"/>
    </row>
    <row r="8" spans="1:12" ht="40.950000000000003" customHeight="1" x14ac:dyDescent="0.4">
      <c r="A8" s="140"/>
      <c r="B8" s="141"/>
      <c r="C8" s="142"/>
      <c r="D8" s="199" t="s">
        <v>5</v>
      </c>
      <c r="E8" s="200"/>
      <c r="F8" s="200"/>
      <c r="G8" s="200"/>
      <c r="H8" s="200"/>
      <c r="I8" s="200"/>
      <c r="J8" s="200"/>
      <c r="K8" s="200"/>
    </row>
    <row r="9" spans="1:12" ht="32.4" customHeight="1" x14ac:dyDescent="0.4">
      <c r="A9" s="193" t="s">
        <v>6</v>
      </c>
      <c r="B9" s="193"/>
      <c r="C9" s="193"/>
      <c r="D9" s="199" t="s">
        <v>7</v>
      </c>
      <c r="E9" s="200"/>
      <c r="F9" s="200"/>
      <c r="G9" s="200"/>
      <c r="H9" s="200"/>
      <c r="I9" s="200"/>
      <c r="J9" s="200"/>
      <c r="K9" s="200"/>
    </row>
    <row r="10" spans="1:12" ht="212.4" customHeight="1" thickBot="1" x14ac:dyDescent="0.45">
      <c r="A10" s="194" t="s">
        <v>351</v>
      </c>
      <c r="B10" s="195"/>
      <c r="C10" s="195"/>
      <c r="D10" s="195"/>
      <c r="E10" s="195"/>
      <c r="F10" s="195"/>
      <c r="G10" s="195"/>
      <c r="H10" s="195"/>
      <c r="I10" s="195"/>
      <c r="J10" s="195"/>
      <c r="K10" s="195"/>
    </row>
    <row r="11" spans="1:12" ht="20.25" customHeight="1" x14ac:dyDescent="0.4">
      <c r="A11" s="196" t="s">
        <v>8</v>
      </c>
      <c r="B11" s="202" t="s">
        <v>350</v>
      </c>
      <c r="C11" s="208" t="s">
        <v>341</v>
      </c>
      <c r="D11" s="209"/>
      <c r="E11" s="209"/>
      <c r="F11" s="209"/>
      <c r="G11" s="209"/>
      <c r="H11" s="209"/>
      <c r="I11" s="209"/>
      <c r="J11" s="210"/>
      <c r="K11" s="211" t="s">
        <v>37</v>
      </c>
    </row>
    <row r="12" spans="1:12" x14ac:dyDescent="0.4">
      <c r="A12" s="197"/>
      <c r="B12" s="203"/>
      <c r="C12" s="205" t="s">
        <v>339</v>
      </c>
      <c r="D12" s="206"/>
      <c r="E12" s="206"/>
      <c r="F12" s="207"/>
      <c r="G12" s="205" t="s">
        <v>340</v>
      </c>
      <c r="H12" s="206"/>
      <c r="I12" s="206"/>
      <c r="J12" s="207"/>
      <c r="K12" s="212"/>
    </row>
    <row r="13" spans="1:12" s="4" customFormat="1" ht="58.95" customHeight="1" thickBot="1" x14ac:dyDescent="0.45">
      <c r="A13" s="198"/>
      <c r="B13" s="204"/>
      <c r="C13" s="120" t="s">
        <v>342</v>
      </c>
      <c r="D13" s="120" t="s">
        <v>343</v>
      </c>
      <c r="E13" s="120" t="s">
        <v>344</v>
      </c>
      <c r="F13" s="120" t="s">
        <v>345</v>
      </c>
      <c r="G13" s="120" t="s">
        <v>346</v>
      </c>
      <c r="H13" s="120" t="s">
        <v>347</v>
      </c>
      <c r="I13" s="120" t="s">
        <v>348</v>
      </c>
      <c r="J13" s="120" t="s">
        <v>349</v>
      </c>
      <c r="K13" s="213"/>
    </row>
    <row r="14" spans="1:12" s="45" customFormat="1" ht="21" customHeight="1" x14ac:dyDescent="0.35">
      <c r="A14" s="116">
        <v>1</v>
      </c>
      <c r="B14" s="117" t="s">
        <v>320</v>
      </c>
      <c r="C14" s="118"/>
      <c r="D14" s="118"/>
      <c r="E14" s="118"/>
      <c r="F14" s="118"/>
      <c r="G14" s="118"/>
      <c r="H14" s="118"/>
      <c r="I14" s="118"/>
      <c r="J14" s="118"/>
      <c r="K14" s="119"/>
    </row>
    <row r="15" spans="1:12" s="45" customFormat="1" ht="21" customHeight="1" x14ac:dyDescent="0.35">
      <c r="A15" s="106">
        <v>2</v>
      </c>
      <c r="B15" s="100" t="s">
        <v>321</v>
      </c>
      <c r="C15" s="101"/>
      <c r="D15" s="101"/>
      <c r="E15" s="101"/>
      <c r="F15" s="101"/>
      <c r="G15" s="101"/>
      <c r="H15" s="101"/>
      <c r="I15" s="101"/>
      <c r="J15" s="101"/>
      <c r="K15" s="107"/>
    </row>
    <row r="16" spans="1:12" s="45" customFormat="1" ht="21" customHeight="1" x14ac:dyDescent="0.35">
      <c r="A16" s="106">
        <v>3</v>
      </c>
      <c r="B16" s="100" t="s">
        <v>322</v>
      </c>
      <c r="C16" s="101"/>
      <c r="D16" s="101"/>
      <c r="E16" s="101"/>
      <c r="F16" s="101"/>
      <c r="G16" s="101"/>
      <c r="H16" s="101"/>
      <c r="I16" s="101"/>
      <c r="J16" s="101"/>
      <c r="K16" s="107"/>
      <c r="L16" s="48"/>
    </row>
    <row r="17" spans="1:12" s="45" customFormat="1" ht="21" customHeight="1" x14ac:dyDescent="0.4">
      <c r="A17" s="106">
        <v>4</v>
      </c>
      <c r="B17" s="100" t="s">
        <v>323</v>
      </c>
      <c r="C17" s="102"/>
      <c r="D17" s="102"/>
      <c r="E17" s="102"/>
      <c r="F17" s="102"/>
      <c r="G17" s="103"/>
      <c r="H17" s="103"/>
      <c r="I17" s="103"/>
      <c r="J17" s="104"/>
      <c r="K17" s="108"/>
      <c r="L17" s="48"/>
    </row>
    <row r="18" spans="1:12" s="45" customFormat="1" ht="21" customHeight="1" x14ac:dyDescent="0.4">
      <c r="A18" s="106">
        <v>5</v>
      </c>
      <c r="B18" s="100" t="s">
        <v>47</v>
      </c>
      <c r="C18" s="102"/>
      <c r="D18" s="102"/>
      <c r="E18" s="102"/>
      <c r="F18" s="102"/>
      <c r="G18" s="103"/>
      <c r="H18" s="103"/>
      <c r="I18" s="103"/>
      <c r="J18" s="104"/>
      <c r="K18" s="108"/>
      <c r="L18" s="48"/>
    </row>
    <row r="19" spans="1:12" s="45" customFormat="1" ht="21" customHeight="1" x14ac:dyDescent="0.4">
      <c r="A19" s="106">
        <v>6</v>
      </c>
      <c r="B19" s="100" t="s">
        <v>238</v>
      </c>
      <c r="C19" s="102"/>
      <c r="D19" s="102"/>
      <c r="E19" s="102"/>
      <c r="F19" s="102"/>
      <c r="G19" s="103"/>
      <c r="H19" s="103"/>
      <c r="I19" s="103"/>
      <c r="J19" s="104"/>
      <c r="K19" s="108"/>
      <c r="L19" s="48"/>
    </row>
    <row r="20" spans="1:12" s="45" customFormat="1" ht="21" customHeight="1" x14ac:dyDescent="0.4">
      <c r="A20" s="106">
        <v>7</v>
      </c>
      <c r="B20" s="100" t="s">
        <v>324</v>
      </c>
      <c r="C20" s="102"/>
      <c r="D20" s="102"/>
      <c r="E20" s="102"/>
      <c r="F20" s="102"/>
      <c r="G20" s="103"/>
      <c r="H20" s="103"/>
      <c r="I20" s="103"/>
      <c r="J20" s="104"/>
      <c r="K20" s="108"/>
      <c r="L20" s="48"/>
    </row>
    <row r="21" spans="1:12" s="45" customFormat="1" ht="21" customHeight="1" x14ac:dyDescent="0.4">
      <c r="A21" s="106">
        <v>8</v>
      </c>
      <c r="B21" s="100" t="s">
        <v>53</v>
      </c>
      <c r="C21" s="102"/>
      <c r="D21" s="102"/>
      <c r="E21" s="102"/>
      <c r="F21" s="102"/>
      <c r="G21" s="103"/>
      <c r="H21" s="103"/>
      <c r="I21" s="103"/>
      <c r="J21" s="104"/>
      <c r="K21" s="108"/>
      <c r="L21" s="48"/>
    </row>
    <row r="22" spans="1:12" s="45" customFormat="1" ht="21" customHeight="1" x14ac:dyDescent="0.4">
      <c r="A22" s="106">
        <v>9</v>
      </c>
      <c r="B22" s="100" t="s">
        <v>54</v>
      </c>
      <c r="C22" s="102"/>
      <c r="D22" s="102"/>
      <c r="E22" s="102"/>
      <c r="F22" s="102"/>
      <c r="G22" s="103"/>
      <c r="H22" s="103"/>
      <c r="I22" s="103"/>
      <c r="J22" s="104"/>
      <c r="K22" s="108"/>
      <c r="L22" s="48"/>
    </row>
    <row r="23" spans="1:12" s="45" customFormat="1" ht="21" customHeight="1" x14ac:dyDescent="0.35">
      <c r="A23" s="106">
        <v>10</v>
      </c>
      <c r="B23" s="100" t="s">
        <v>325</v>
      </c>
      <c r="C23" s="105"/>
      <c r="D23" s="105"/>
      <c r="E23" s="105"/>
      <c r="F23" s="105"/>
      <c r="G23" s="105"/>
      <c r="H23" s="105"/>
      <c r="I23" s="105"/>
      <c r="J23" s="105"/>
      <c r="K23" s="109"/>
      <c r="L23" s="48"/>
    </row>
    <row r="24" spans="1:12" s="45" customFormat="1" ht="21" customHeight="1" x14ac:dyDescent="0.35">
      <c r="A24" s="106">
        <v>11</v>
      </c>
      <c r="B24" s="100" t="s">
        <v>56</v>
      </c>
      <c r="C24" s="101"/>
      <c r="D24" s="101"/>
      <c r="E24" s="101"/>
      <c r="F24" s="101"/>
      <c r="G24" s="101"/>
      <c r="H24" s="101"/>
      <c r="I24" s="101"/>
      <c r="J24" s="101"/>
      <c r="K24" s="107"/>
      <c r="L24" s="48"/>
    </row>
    <row r="25" spans="1:12" s="45" customFormat="1" ht="21" customHeight="1" x14ac:dyDescent="0.35">
      <c r="A25" s="106">
        <v>12</v>
      </c>
      <c r="B25" s="100" t="s">
        <v>59</v>
      </c>
      <c r="C25" s="101"/>
      <c r="D25" s="101"/>
      <c r="E25" s="101"/>
      <c r="F25" s="101"/>
      <c r="G25" s="101"/>
      <c r="H25" s="101"/>
      <c r="I25" s="101"/>
      <c r="J25" s="101"/>
      <c r="K25" s="107"/>
      <c r="L25" s="49"/>
    </row>
    <row r="26" spans="1:12" s="45" customFormat="1" ht="21" customHeight="1" x14ac:dyDescent="0.35">
      <c r="A26" s="106">
        <v>13</v>
      </c>
      <c r="B26" s="100" t="s">
        <v>57</v>
      </c>
      <c r="C26" s="101"/>
      <c r="D26" s="101"/>
      <c r="E26" s="101"/>
      <c r="F26" s="101"/>
      <c r="G26" s="101"/>
      <c r="H26" s="101"/>
      <c r="I26" s="101"/>
      <c r="J26" s="101"/>
      <c r="K26" s="107"/>
      <c r="L26" s="49"/>
    </row>
    <row r="27" spans="1:12" s="45" customFormat="1" ht="21" customHeight="1" x14ac:dyDescent="0.35">
      <c r="A27" s="106">
        <v>14</v>
      </c>
      <c r="B27" s="100" t="s">
        <v>326</v>
      </c>
      <c r="C27" s="101"/>
      <c r="D27" s="101"/>
      <c r="E27" s="101"/>
      <c r="F27" s="101"/>
      <c r="G27" s="101"/>
      <c r="H27" s="101"/>
      <c r="I27" s="101"/>
      <c r="J27" s="101"/>
      <c r="K27" s="107"/>
      <c r="L27" s="49"/>
    </row>
    <row r="28" spans="1:12" s="45" customFormat="1" ht="21" customHeight="1" x14ac:dyDescent="0.35">
      <c r="A28" s="106">
        <v>15</v>
      </c>
      <c r="B28" s="100" t="s">
        <v>327</v>
      </c>
      <c r="C28" s="101"/>
      <c r="D28" s="101"/>
      <c r="E28" s="101"/>
      <c r="F28" s="101"/>
      <c r="G28" s="101"/>
      <c r="H28" s="101"/>
      <c r="I28" s="101"/>
      <c r="J28" s="101"/>
      <c r="K28" s="107"/>
      <c r="L28" s="49"/>
    </row>
    <row r="29" spans="1:12" s="45" customFormat="1" ht="21" customHeight="1" x14ac:dyDescent="0.35">
      <c r="A29" s="106">
        <v>16</v>
      </c>
      <c r="B29" s="100" t="s">
        <v>328</v>
      </c>
      <c r="C29" s="101"/>
      <c r="D29" s="101"/>
      <c r="E29" s="101"/>
      <c r="F29" s="101"/>
      <c r="G29" s="101"/>
      <c r="H29" s="101"/>
      <c r="I29" s="101"/>
      <c r="J29" s="101"/>
      <c r="K29" s="107"/>
      <c r="L29" s="49"/>
    </row>
    <row r="30" spans="1:12" s="45" customFormat="1" ht="21" customHeight="1" x14ac:dyDescent="0.35">
      <c r="A30" s="106">
        <v>17</v>
      </c>
      <c r="B30" s="100" t="s">
        <v>329</v>
      </c>
      <c r="C30" s="101"/>
      <c r="D30" s="101"/>
      <c r="E30" s="101"/>
      <c r="F30" s="101"/>
      <c r="G30" s="101"/>
      <c r="H30" s="101"/>
      <c r="I30" s="101"/>
      <c r="J30" s="101"/>
      <c r="K30" s="107"/>
      <c r="L30" s="49"/>
    </row>
    <row r="31" spans="1:12" s="45" customFormat="1" ht="21" customHeight="1" x14ac:dyDescent="0.35">
      <c r="A31" s="106">
        <v>18</v>
      </c>
      <c r="B31" s="100" t="s">
        <v>330</v>
      </c>
      <c r="C31" s="101"/>
      <c r="D31" s="101"/>
      <c r="E31" s="101"/>
      <c r="F31" s="101"/>
      <c r="G31" s="101"/>
      <c r="H31" s="101"/>
      <c r="I31" s="101"/>
      <c r="J31" s="101"/>
      <c r="K31" s="107"/>
      <c r="L31" s="49"/>
    </row>
    <row r="32" spans="1:12" s="45" customFormat="1" ht="21" customHeight="1" x14ac:dyDescent="0.35">
      <c r="A32" s="106">
        <v>19</v>
      </c>
      <c r="B32" s="100" t="s">
        <v>331</v>
      </c>
      <c r="C32" s="101"/>
      <c r="D32" s="101"/>
      <c r="E32" s="101"/>
      <c r="F32" s="101"/>
      <c r="G32" s="101"/>
      <c r="H32" s="101"/>
      <c r="I32" s="101"/>
      <c r="J32" s="101"/>
      <c r="K32" s="107"/>
      <c r="L32" s="49"/>
    </row>
    <row r="33" spans="1:12" s="45" customFormat="1" ht="21" customHeight="1" x14ac:dyDescent="0.35">
      <c r="A33" s="106">
        <v>20</v>
      </c>
      <c r="B33" s="100" t="s">
        <v>332</v>
      </c>
      <c r="C33" s="101"/>
      <c r="D33" s="101"/>
      <c r="E33" s="101"/>
      <c r="F33" s="101"/>
      <c r="G33" s="101"/>
      <c r="H33" s="101"/>
      <c r="I33" s="101"/>
      <c r="J33" s="101"/>
      <c r="K33" s="107"/>
      <c r="L33" s="49"/>
    </row>
    <row r="34" spans="1:12" s="45" customFormat="1" ht="21" customHeight="1" x14ac:dyDescent="0.35">
      <c r="A34" s="106">
        <v>21</v>
      </c>
      <c r="B34" s="100" t="s">
        <v>333</v>
      </c>
      <c r="C34" s="101"/>
      <c r="D34" s="101"/>
      <c r="E34" s="101"/>
      <c r="F34" s="101"/>
      <c r="G34" s="101"/>
      <c r="H34" s="101"/>
      <c r="I34" s="101"/>
      <c r="J34" s="101"/>
      <c r="K34" s="107"/>
      <c r="L34" s="49"/>
    </row>
    <row r="35" spans="1:12" s="45" customFormat="1" ht="21" customHeight="1" x14ac:dyDescent="0.35">
      <c r="A35" s="106">
        <v>22</v>
      </c>
      <c r="B35" s="100" t="s">
        <v>334</v>
      </c>
      <c r="C35" s="101"/>
      <c r="D35" s="101"/>
      <c r="E35" s="101"/>
      <c r="F35" s="101"/>
      <c r="G35" s="101"/>
      <c r="H35" s="101"/>
      <c r="I35" s="101"/>
      <c r="J35" s="101"/>
      <c r="K35" s="107"/>
      <c r="L35" s="49"/>
    </row>
    <row r="36" spans="1:12" s="45" customFormat="1" ht="21" customHeight="1" x14ac:dyDescent="0.35">
      <c r="A36" s="106">
        <v>23</v>
      </c>
      <c r="B36" s="100" t="s">
        <v>335</v>
      </c>
      <c r="C36" s="101"/>
      <c r="D36" s="101"/>
      <c r="E36" s="101"/>
      <c r="F36" s="101"/>
      <c r="G36" s="101"/>
      <c r="H36" s="101"/>
      <c r="I36" s="101"/>
      <c r="J36" s="101"/>
      <c r="K36" s="107"/>
      <c r="L36" s="49"/>
    </row>
    <row r="37" spans="1:12" s="45" customFormat="1" ht="21" customHeight="1" x14ac:dyDescent="0.35">
      <c r="A37" s="106">
        <v>24</v>
      </c>
      <c r="B37" s="100" t="s">
        <v>336</v>
      </c>
      <c r="C37" s="101"/>
      <c r="D37" s="101"/>
      <c r="E37" s="101"/>
      <c r="F37" s="101"/>
      <c r="G37" s="101"/>
      <c r="H37" s="101"/>
      <c r="I37" s="101"/>
      <c r="J37" s="101"/>
      <c r="K37" s="107"/>
      <c r="L37" s="49"/>
    </row>
    <row r="38" spans="1:12" s="45" customFormat="1" ht="21" customHeight="1" x14ac:dyDescent="0.35">
      <c r="A38" s="106">
        <v>25</v>
      </c>
      <c r="B38" s="100" t="s">
        <v>337</v>
      </c>
      <c r="C38" s="101"/>
      <c r="D38" s="101"/>
      <c r="E38" s="101"/>
      <c r="F38" s="101"/>
      <c r="G38" s="101"/>
      <c r="H38" s="101"/>
      <c r="I38" s="101"/>
      <c r="J38" s="101"/>
      <c r="K38" s="107"/>
      <c r="L38" s="49"/>
    </row>
    <row r="39" spans="1:12" s="45" customFormat="1" ht="21" customHeight="1" thickBot="1" x14ac:dyDescent="0.4">
      <c r="A39" s="110">
        <v>26</v>
      </c>
      <c r="B39" s="111" t="s">
        <v>338</v>
      </c>
      <c r="C39" s="112"/>
      <c r="D39" s="112"/>
      <c r="E39" s="112"/>
      <c r="F39" s="112"/>
      <c r="G39" s="112"/>
      <c r="H39" s="112"/>
      <c r="I39" s="112"/>
      <c r="J39" s="112"/>
      <c r="K39" s="113"/>
      <c r="L39" s="49"/>
    </row>
    <row r="40" spans="1:12" ht="28.95" customHeight="1" x14ac:dyDescent="0.4">
      <c r="A40" s="129" t="s">
        <v>49</v>
      </c>
      <c r="B40" s="129"/>
      <c r="C40" s="129"/>
      <c r="D40" s="129"/>
      <c r="E40" s="129"/>
      <c r="F40" s="129"/>
      <c r="G40" s="129"/>
      <c r="H40" s="129"/>
      <c r="I40" s="129"/>
      <c r="J40" s="129"/>
      <c r="K40" s="129"/>
    </row>
    <row r="41" spans="1:12" x14ac:dyDescent="0.4">
      <c r="A41" s="192" t="s">
        <v>315</v>
      </c>
      <c r="B41" s="192"/>
      <c r="C41" s="192"/>
      <c r="D41" s="192"/>
      <c r="E41" s="192"/>
      <c r="F41" s="192"/>
      <c r="G41" s="192"/>
      <c r="H41" s="192"/>
      <c r="I41" s="192"/>
      <c r="J41" s="192"/>
      <c r="K41" s="192"/>
    </row>
    <row r="42" spans="1:12" ht="338.4" customHeight="1" x14ac:dyDescent="0.4">
      <c r="A42" s="124" t="s">
        <v>352</v>
      </c>
      <c r="B42" s="123"/>
      <c r="C42" s="123"/>
      <c r="D42" s="123"/>
      <c r="E42" s="123"/>
      <c r="F42" s="123"/>
      <c r="G42" s="123"/>
      <c r="H42" s="123"/>
      <c r="I42" s="123"/>
      <c r="J42" s="123"/>
      <c r="K42" s="123"/>
    </row>
    <row r="43" spans="1:12" x14ac:dyDescent="0.4">
      <c r="A43" s="123"/>
      <c r="B43" s="123"/>
      <c r="C43" s="123"/>
      <c r="D43" s="123"/>
      <c r="E43" s="123"/>
      <c r="F43" s="123"/>
      <c r="G43" s="123"/>
      <c r="H43" s="62"/>
      <c r="I43" s="62"/>
      <c r="J43" s="63"/>
      <c r="K43" s="58"/>
    </row>
    <row r="44" spans="1:12" customFormat="1" ht="41.4" customHeight="1" x14ac:dyDescent="0.3">
      <c r="A44" s="191" t="s">
        <v>228</v>
      </c>
      <c r="B44" s="191"/>
      <c r="C44" s="191"/>
      <c r="D44" s="191"/>
      <c r="E44" s="191"/>
      <c r="F44" s="191"/>
      <c r="G44" s="191"/>
      <c r="H44" s="191"/>
      <c r="I44" s="191"/>
      <c r="J44" s="191"/>
      <c r="K44" s="191"/>
    </row>
    <row r="45" spans="1:12" customFormat="1" ht="36" customHeight="1" x14ac:dyDescent="0.3">
      <c r="A45" s="191" t="s">
        <v>223</v>
      </c>
      <c r="B45" s="191"/>
      <c r="C45" s="191"/>
      <c r="D45" s="191"/>
      <c r="E45" s="191"/>
      <c r="F45" s="191"/>
      <c r="G45" s="191"/>
      <c r="H45" s="191"/>
      <c r="I45" s="191"/>
      <c r="J45" s="191"/>
      <c r="K45" s="191"/>
    </row>
    <row r="46" spans="1:12" customFormat="1" ht="46.95" customHeight="1" x14ac:dyDescent="0.3">
      <c r="A46" s="191" t="s">
        <v>224</v>
      </c>
      <c r="B46" s="191"/>
      <c r="C46" s="191"/>
      <c r="D46" s="191"/>
      <c r="E46" s="191"/>
      <c r="F46" s="191"/>
      <c r="G46" s="191"/>
      <c r="H46" s="191"/>
      <c r="I46" s="191"/>
      <c r="J46" s="191"/>
      <c r="K46" s="191"/>
    </row>
    <row r="47" spans="1:12" x14ac:dyDescent="0.4">
      <c r="A47" s="125" t="s">
        <v>316</v>
      </c>
      <c r="B47" s="125"/>
      <c r="C47" s="125"/>
      <c r="D47" s="125"/>
      <c r="E47" s="125"/>
      <c r="F47" s="125"/>
      <c r="G47" s="125"/>
      <c r="H47" s="125"/>
      <c r="I47" s="125"/>
      <c r="J47" s="125"/>
      <c r="K47" s="125"/>
    </row>
    <row r="48" spans="1:12" ht="21.6" customHeight="1" x14ac:dyDescent="0.4">
      <c r="A48" s="122" t="s">
        <v>317</v>
      </c>
      <c r="B48" s="122"/>
      <c r="C48" s="122"/>
      <c r="D48" s="122"/>
      <c r="E48" s="122"/>
      <c r="F48" s="122"/>
      <c r="G48" s="122"/>
      <c r="H48" s="122"/>
      <c r="I48" s="122"/>
      <c r="J48" s="122"/>
      <c r="K48" s="122"/>
    </row>
    <row r="49" spans="1:259" ht="102.6" customHeight="1" x14ac:dyDescent="0.4">
      <c r="A49" s="127" t="s">
        <v>318</v>
      </c>
      <c r="B49" s="127"/>
      <c r="C49" s="127"/>
      <c r="D49" s="127"/>
      <c r="E49" s="127"/>
      <c r="F49" s="127"/>
      <c r="G49" s="127"/>
      <c r="H49" s="127"/>
      <c r="I49" s="127"/>
      <c r="J49" s="127"/>
      <c r="K49" s="127"/>
      <c r="L49"/>
    </row>
    <row r="50" spans="1:259" s="33" customFormat="1" ht="25.2" customHeight="1" x14ac:dyDescent="0.25">
      <c r="A50" s="68" t="s">
        <v>319</v>
      </c>
      <c r="B50" s="67"/>
      <c r="C50" s="67"/>
      <c r="D50" s="67"/>
      <c r="E50" s="67"/>
      <c r="F50" s="67"/>
      <c r="G50" s="67"/>
      <c r="H50" s="67"/>
      <c r="I50" s="67"/>
      <c r="J50" s="67"/>
      <c r="K50" s="67"/>
    </row>
    <row r="51" spans="1:259" x14ac:dyDescent="0.4">
      <c r="A51" s="69"/>
      <c r="B51" s="58"/>
      <c r="C51" s="58"/>
      <c r="D51" s="58"/>
      <c r="E51" s="58"/>
      <c r="F51" s="58"/>
      <c r="G51" s="63"/>
      <c r="H51" s="63"/>
      <c r="I51" s="63"/>
      <c r="J51" s="63"/>
      <c r="K51" s="58"/>
    </row>
    <row r="52" spans="1:259" s="9" customFormat="1" ht="59.4" customHeight="1" x14ac:dyDescent="0.35">
      <c r="A52" s="70"/>
      <c r="B52" s="59" t="s">
        <v>24</v>
      </c>
      <c r="C52" s="71"/>
      <c r="D52" s="71"/>
      <c r="E52" s="71"/>
      <c r="F52" s="71"/>
      <c r="G52" s="72"/>
      <c r="H52" s="72"/>
      <c r="I52" s="72"/>
      <c r="J52" s="72"/>
      <c r="K52" s="72"/>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c r="HE52" s="8"/>
      <c r="HF52" s="8"/>
      <c r="HG52" s="8"/>
      <c r="HH52" s="8"/>
      <c r="HI52" s="8"/>
      <c r="HJ52" s="8"/>
      <c r="HK52" s="8"/>
      <c r="HL52" s="8"/>
      <c r="HM52" s="8"/>
      <c r="HN52" s="8"/>
      <c r="HO52" s="8"/>
      <c r="HP52" s="8"/>
      <c r="HQ52" s="8"/>
      <c r="HR52" s="8"/>
      <c r="HS52" s="8"/>
      <c r="HT52" s="8"/>
      <c r="HU52" s="8"/>
      <c r="HV52" s="8"/>
      <c r="HW52" s="8"/>
      <c r="HX52" s="8"/>
      <c r="HY52" s="8"/>
      <c r="HZ52" s="8"/>
      <c r="IA52" s="8"/>
      <c r="IB52" s="8"/>
      <c r="IC52" s="8"/>
      <c r="ID52" s="8"/>
      <c r="IE52" s="8"/>
      <c r="IF52" s="8"/>
      <c r="IG52" s="8"/>
      <c r="IH52" s="8"/>
      <c r="II52" s="8"/>
      <c r="IJ52" s="8"/>
      <c r="IK52" s="8"/>
      <c r="IL52" s="8"/>
      <c r="IM52" s="8"/>
      <c r="IN52" s="8"/>
      <c r="IO52" s="8"/>
      <c r="IP52" s="8"/>
      <c r="IQ52" s="8"/>
      <c r="IR52" s="8"/>
      <c r="IS52" s="8"/>
      <c r="IT52" s="8"/>
      <c r="IU52" s="8"/>
      <c r="IV52" s="8"/>
      <c r="IW52" s="8"/>
      <c r="IX52" s="8"/>
      <c r="IY52" s="8"/>
    </row>
    <row r="53" spans="1:259" s="9" customFormat="1" ht="18" x14ac:dyDescent="0.35">
      <c r="A53" s="58"/>
      <c r="B53" s="60" t="s">
        <v>25</v>
      </c>
      <c r="C53" s="71"/>
      <c r="D53" s="71"/>
      <c r="E53" s="71"/>
      <c r="F53" s="71"/>
      <c r="G53" s="72"/>
      <c r="H53" s="72"/>
      <c r="I53" s="72"/>
      <c r="J53" s="72"/>
      <c r="K53" s="72"/>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c r="HE53" s="8"/>
      <c r="HF53" s="8"/>
      <c r="HG53" s="8"/>
      <c r="HH53" s="8"/>
      <c r="HI53" s="8"/>
      <c r="HJ53" s="8"/>
      <c r="HK53" s="8"/>
      <c r="HL53" s="8"/>
      <c r="HM53" s="8"/>
      <c r="HN53" s="8"/>
      <c r="HO53" s="8"/>
      <c r="HP53" s="8"/>
      <c r="HQ53" s="8"/>
      <c r="HR53" s="8"/>
      <c r="HS53" s="8"/>
      <c r="HT53" s="8"/>
      <c r="HU53" s="8"/>
      <c r="HV53" s="8"/>
      <c r="HW53" s="8"/>
      <c r="HX53" s="8"/>
      <c r="HY53" s="8"/>
      <c r="HZ53" s="8"/>
      <c r="IA53" s="8"/>
      <c r="IB53" s="8"/>
      <c r="IC53" s="8"/>
      <c r="ID53" s="8"/>
      <c r="IE53" s="8"/>
      <c r="IF53" s="8"/>
      <c r="IG53" s="8"/>
      <c r="IH53" s="8"/>
      <c r="II53" s="8"/>
      <c r="IJ53" s="8"/>
      <c r="IK53" s="8"/>
      <c r="IL53" s="8"/>
      <c r="IM53" s="8"/>
      <c r="IN53" s="8"/>
      <c r="IO53" s="8"/>
      <c r="IP53" s="8"/>
      <c r="IQ53" s="8"/>
      <c r="IR53" s="8"/>
      <c r="IS53" s="8"/>
      <c r="IT53" s="8"/>
      <c r="IU53" s="8"/>
      <c r="IV53" s="8"/>
      <c r="IW53" s="8"/>
      <c r="IX53" s="8"/>
      <c r="IY53" s="8"/>
    </row>
    <row r="54" spans="1:259" x14ac:dyDescent="0.4">
      <c r="A54" s="58"/>
      <c r="B54" s="58"/>
      <c r="C54" s="58"/>
      <c r="D54" s="58"/>
      <c r="E54" s="58"/>
      <c r="F54" s="58"/>
      <c r="G54" s="58"/>
      <c r="H54" s="58"/>
      <c r="I54" s="58"/>
      <c r="J54" s="58"/>
      <c r="K54" s="58"/>
    </row>
    <row r="55" spans="1:259" x14ac:dyDescent="0.4">
      <c r="A55" s="1"/>
      <c r="K55" s="1"/>
    </row>
    <row r="56" spans="1:259" x14ac:dyDescent="0.4">
      <c r="A56" s="1"/>
      <c r="K56" s="1"/>
    </row>
    <row r="57" spans="1:259" x14ac:dyDescent="0.4">
      <c r="A57" s="1"/>
      <c r="K57" s="1"/>
    </row>
    <row r="58" spans="1:259" x14ac:dyDescent="0.4">
      <c r="A58" s="1"/>
      <c r="K58" s="1"/>
    </row>
    <row r="59" spans="1:259" x14ac:dyDescent="0.4">
      <c r="A59" s="1"/>
      <c r="K59" s="1"/>
    </row>
    <row r="60" spans="1:259" x14ac:dyDescent="0.4">
      <c r="A60" s="1"/>
      <c r="K60" s="1"/>
    </row>
    <row r="61" spans="1:259" x14ac:dyDescent="0.4">
      <c r="A61" s="1"/>
      <c r="K61" s="1"/>
    </row>
    <row r="62" spans="1:259" x14ac:dyDescent="0.4">
      <c r="A62" s="1"/>
      <c r="K62" s="1"/>
    </row>
    <row r="64" spans="1:259" x14ac:dyDescent="0.4">
      <c r="A64" s="1"/>
      <c r="K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sheetData>
  <mergeCells count="27">
    <mergeCell ref="C11:J11"/>
    <mergeCell ref="K11:K13"/>
    <mergeCell ref="D6:K6"/>
    <mergeCell ref="A1:K1"/>
    <mergeCell ref="A41:K41"/>
    <mergeCell ref="A42:K42"/>
    <mergeCell ref="A9:C9"/>
    <mergeCell ref="A10:K10"/>
    <mergeCell ref="A11:A13"/>
    <mergeCell ref="B3:K3"/>
    <mergeCell ref="A5:K5"/>
    <mergeCell ref="A6:C8"/>
    <mergeCell ref="D7:K7"/>
    <mergeCell ref="D8:K8"/>
    <mergeCell ref="I2:K2"/>
    <mergeCell ref="D9:K9"/>
    <mergeCell ref="B11:B13"/>
    <mergeCell ref="C12:F12"/>
    <mergeCell ref="G12:J12"/>
    <mergeCell ref="A48:K48"/>
    <mergeCell ref="A49:K49"/>
    <mergeCell ref="A43:G43"/>
    <mergeCell ref="A40:K40"/>
    <mergeCell ref="A44:K44"/>
    <mergeCell ref="A45:K45"/>
    <mergeCell ref="A46:K46"/>
    <mergeCell ref="A47:K47"/>
  </mergeCells>
  <phoneticPr fontId="12" type="noConversion"/>
  <pageMargins left="0.11811023622047245" right="0.11811023622047245" top="0" bottom="0" header="0.31496062992125984" footer="0.31496062992125984"/>
  <pageSetup paperSize="9" scale="38" fitToHeight="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9740C-9F35-47BD-B6A2-978847D2698E}">
  <sheetPr>
    <pageSetUpPr fitToPage="1"/>
  </sheetPr>
  <dimension ref="A1:AM57"/>
  <sheetViews>
    <sheetView zoomScale="84" zoomScaleNormal="84" workbookViewId="0">
      <selection activeCell="P28" sqref="P28:Q47"/>
    </sheetView>
  </sheetViews>
  <sheetFormatPr defaultRowHeight="14.4" x14ac:dyDescent="0.3"/>
  <cols>
    <col min="1" max="1" width="56.5546875" customWidth="1"/>
    <col min="2" max="2" width="11.109375" customWidth="1"/>
    <col min="3" max="4" width="11.5546875" customWidth="1"/>
    <col min="5" max="5" width="12.6640625" customWidth="1"/>
    <col min="6" max="6" width="15.21875" customWidth="1"/>
    <col min="7" max="7" width="15" customWidth="1"/>
    <col min="8" max="8" width="21" customWidth="1"/>
    <col min="9" max="9" width="19.21875" customWidth="1"/>
    <col min="10" max="10" width="22.6640625" customWidth="1"/>
    <col min="11" max="11" width="13.109375" customWidth="1"/>
    <col min="12" max="12" width="41.5546875" customWidth="1"/>
    <col min="13" max="13" width="18.88671875" customWidth="1"/>
    <col min="14" max="14" width="14.21875" customWidth="1"/>
    <col min="15" max="15" width="13.33203125" customWidth="1"/>
    <col min="17" max="17" width="27.6640625" customWidth="1"/>
    <col min="18" max="39" width="8.88671875" style="78"/>
  </cols>
  <sheetData>
    <row r="1" spans="1:39" ht="35.4" customHeight="1" x14ac:dyDescent="0.3">
      <c r="A1" s="214" t="s">
        <v>239</v>
      </c>
      <c r="B1" s="214"/>
      <c r="C1" s="214"/>
      <c r="D1" s="214"/>
      <c r="E1" s="214"/>
      <c r="F1" s="214"/>
      <c r="G1" s="214"/>
      <c r="H1" s="214"/>
      <c r="I1" s="214"/>
      <c r="J1" s="214"/>
      <c r="K1" s="214"/>
      <c r="L1" s="214"/>
      <c r="M1" s="214"/>
      <c r="N1" s="214"/>
      <c r="O1" s="214"/>
      <c r="P1" s="214"/>
      <c r="Q1" s="214"/>
    </row>
    <row r="2" spans="1:39" ht="5.4" customHeight="1" x14ac:dyDescent="0.3">
      <c r="A2" s="215" t="s">
        <v>240</v>
      </c>
      <c r="B2" s="215"/>
      <c r="C2" s="215"/>
      <c r="D2" s="215"/>
      <c r="E2" s="215"/>
      <c r="F2" s="215"/>
      <c r="G2" s="215"/>
      <c r="H2" s="215"/>
      <c r="I2" s="215"/>
      <c r="J2" s="215"/>
      <c r="K2" s="215"/>
      <c r="L2" s="215"/>
      <c r="M2" s="215"/>
      <c r="N2" s="215"/>
      <c r="O2" s="215"/>
      <c r="P2" s="215"/>
      <c r="Q2" s="216"/>
    </row>
    <row r="3" spans="1:39" ht="51.6" customHeight="1" thickBot="1" x14ac:dyDescent="0.35">
      <c r="A3" s="217" t="s">
        <v>241</v>
      </c>
      <c r="B3" s="217"/>
      <c r="C3" s="217"/>
      <c r="D3" s="217"/>
      <c r="E3" s="217"/>
      <c r="F3" s="217"/>
      <c r="G3" s="217"/>
      <c r="H3" s="217"/>
      <c r="I3" s="217"/>
      <c r="J3" s="217"/>
      <c r="K3" s="217"/>
      <c r="L3" s="217"/>
      <c r="M3" s="217"/>
      <c r="N3" s="217"/>
      <c r="O3" s="217"/>
      <c r="P3" s="217"/>
      <c r="Q3" s="218"/>
    </row>
    <row r="4" spans="1:39" ht="12.6" hidden="1" customHeight="1" thickBot="1" x14ac:dyDescent="0.35">
      <c r="A4" s="219"/>
      <c r="B4" s="219"/>
      <c r="C4" s="219"/>
      <c r="D4" s="219"/>
      <c r="E4" s="219"/>
      <c r="F4" s="219"/>
      <c r="G4" s="219"/>
      <c r="H4" s="219"/>
      <c r="I4" s="219"/>
      <c r="J4" s="219"/>
      <c r="K4" s="219"/>
      <c r="L4" s="219"/>
      <c r="M4" s="219"/>
      <c r="N4" s="219"/>
      <c r="O4" s="219"/>
      <c r="P4" s="219"/>
      <c r="Q4" s="79"/>
    </row>
    <row r="5" spans="1:39" ht="75" customHeight="1" x14ac:dyDescent="0.3">
      <c r="A5" s="80" t="s">
        <v>242</v>
      </c>
      <c r="B5" s="220"/>
      <c r="C5" s="220"/>
      <c r="D5" s="220"/>
      <c r="E5" s="220"/>
      <c r="F5" s="220"/>
      <c r="G5" s="220"/>
      <c r="H5" s="220"/>
      <c r="I5" s="220"/>
      <c r="J5" s="220"/>
      <c r="K5" s="220"/>
      <c r="L5" s="220"/>
      <c r="M5" s="220"/>
      <c r="N5" s="220"/>
      <c r="O5" s="220"/>
      <c r="P5" s="220"/>
      <c r="Q5" s="221"/>
      <c r="R5" s="81"/>
    </row>
    <row r="6" spans="1:39" ht="30" customHeight="1" x14ac:dyDescent="0.3">
      <c r="A6" s="222" t="s">
        <v>243</v>
      </c>
      <c r="B6" s="223"/>
      <c r="C6" s="223"/>
      <c r="D6" s="223"/>
      <c r="E6" s="223"/>
      <c r="F6" s="223"/>
      <c r="G6" s="223"/>
      <c r="H6" s="223"/>
      <c r="I6" s="223"/>
      <c r="J6" s="223"/>
      <c r="K6" s="223"/>
      <c r="L6" s="223"/>
      <c r="M6" s="223"/>
      <c r="N6" s="223"/>
      <c r="O6" s="223"/>
      <c r="P6" s="223"/>
      <c r="Q6" s="224"/>
    </row>
    <row r="7" spans="1:39" ht="79.8" customHeight="1" x14ac:dyDescent="0.3">
      <c r="A7" s="82" t="s">
        <v>244</v>
      </c>
      <c r="B7" s="232" t="s">
        <v>245</v>
      </c>
      <c r="C7" s="233"/>
      <c r="D7" s="233"/>
      <c r="E7" s="233"/>
      <c r="F7" s="233"/>
      <c r="G7" s="233"/>
      <c r="H7" s="233"/>
      <c r="I7" s="233"/>
      <c r="J7" s="233"/>
      <c r="K7" s="233"/>
      <c r="L7" s="234"/>
      <c r="M7" s="83" t="s">
        <v>246</v>
      </c>
      <c r="N7" s="83" t="s">
        <v>247</v>
      </c>
      <c r="O7" s="83" t="s">
        <v>248</v>
      </c>
      <c r="P7" s="232" t="s">
        <v>249</v>
      </c>
      <c r="Q7" s="235"/>
      <c r="R7" s="84"/>
    </row>
    <row r="8" spans="1:39" ht="59.4" customHeight="1" x14ac:dyDescent="0.3">
      <c r="A8" s="236" t="s">
        <v>250</v>
      </c>
      <c r="B8" s="238" t="s">
        <v>251</v>
      </c>
      <c r="C8" s="238" t="s">
        <v>252</v>
      </c>
      <c r="D8" s="238"/>
      <c r="E8" s="238" t="s">
        <v>253</v>
      </c>
      <c r="F8" s="238" t="s">
        <v>254</v>
      </c>
      <c r="G8" s="238" t="s">
        <v>255</v>
      </c>
      <c r="H8" s="238" t="s">
        <v>256</v>
      </c>
      <c r="I8" s="238" t="s">
        <v>257</v>
      </c>
      <c r="J8" s="238"/>
      <c r="K8" s="238"/>
      <c r="L8" s="246" t="s">
        <v>258</v>
      </c>
      <c r="M8" s="247"/>
      <c r="N8" s="247"/>
      <c r="O8" s="225">
        <v>20</v>
      </c>
      <c r="P8" s="226" t="s">
        <v>259</v>
      </c>
      <c r="Q8" s="227"/>
    </row>
    <row r="9" spans="1:39" ht="59.4" customHeight="1" x14ac:dyDescent="0.3">
      <c r="A9" s="237"/>
      <c r="B9" s="238"/>
      <c r="C9" s="85" t="s">
        <v>260</v>
      </c>
      <c r="D9" s="85" t="s">
        <v>261</v>
      </c>
      <c r="E9" s="238"/>
      <c r="F9" s="238"/>
      <c r="G9" s="238"/>
      <c r="H9" s="238"/>
      <c r="I9" s="85" t="s">
        <v>262</v>
      </c>
      <c r="J9" s="85" t="s">
        <v>263</v>
      </c>
      <c r="K9" s="85" t="s">
        <v>264</v>
      </c>
      <c r="L9" s="246"/>
      <c r="M9" s="247"/>
      <c r="N9" s="247"/>
      <c r="O9" s="225"/>
      <c r="P9" s="226"/>
      <c r="Q9" s="227"/>
    </row>
    <row r="10" spans="1:39" ht="37.799999999999997" customHeight="1" x14ac:dyDescent="0.3">
      <c r="A10" s="237"/>
      <c r="B10" s="87">
        <v>1</v>
      </c>
      <c r="C10" s="87"/>
      <c r="D10" s="87"/>
      <c r="E10" s="86"/>
      <c r="F10" s="86"/>
      <c r="G10" s="86"/>
      <c r="H10" s="87"/>
      <c r="I10" s="87"/>
      <c r="J10" s="87"/>
      <c r="K10" s="87"/>
      <c r="L10" s="246"/>
      <c r="M10" s="247"/>
      <c r="N10" s="247"/>
      <c r="O10" s="225"/>
      <c r="P10" s="226"/>
      <c r="Q10" s="227"/>
    </row>
    <row r="11" spans="1:39" ht="31.2" customHeight="1" x14ac:dyDescent="0.3">
      <c r="A11" s="237"/>
      <c r="B11" s="87">
        <v>2</v>
      </c>
      <c r="C11" s="87"/>
      <c r="D11" s="87"/>
      <c r="E11" s="86"/>
      <c r="F11" s="86"/>
      <c r="G11" s="86"/>
      <c r="H11" s="87"/>
      <c r="I11" s="87"/>
      <c r="J11" s="87"/>
      <c r="K11" s="87"/>
      <c r="L11" s="246"/>
      <c r="M11" s="247"/>
      <c r="N11" s="247"/>
      <c r="O11" s="225"/>
      <c r="P11" s="226"/>
      <c r="Q11" s="227"/>
    </row>
    <row r="12" spans="1:39" ht="180" customHeight="1" x14ac:dyDescent="0.3">
      <c r="A12" s="237"/>
      <c r="B12" s="87">
        <v>3</v>
      </c>
      <c r="C12" s="87"/>
      <c r="D12" s="87"/>
      <c r="E12" s="86"/>
      <c r="F12" s="86"/>
      <c r="G12" s="86"/>
      <c r="H12" s="87"/>
      <c r="I12" s="87"/>
      <c r="J12" s="87"/>
      <c r="K12" s="87"/>
      <c r="L12" s="246"/>
      <c r="M12" s="247"/>
      <c r="N12" s="247"/>
      <c r="O12" s="225"/>
      <c r="P12" s="226"/>
      <c r="Q12" s="227"/>
    </row>
    <row r="13" spans="1:39" ht="21" customHeight="1" x14ac:dyDescent="0.3">
      <c r="A13" s="228" t="s">
        <v>265</v>
      </c>
      <c r="B13" s="229"/>
      <c r="C13" s="229"/>
      <c r="D13" s="229"/>
      <c r="E13" s="229"/>
      <c r="F13" s="229"/>
      <c r="G13" s="229"/>
      <c r="H13" s="229"/>
      <c r="I13" s="229"/>
      <c r="J13" s="229"/>
      <c r="K13" s="229"/>
      <c r="L13" s="230"/>
      <c r="M13" s="230"/>
      <c r="N13" s="230"/>
      <c r="O13" s="230"/>
      <c r="P13" s="230"/>
      <c r="Q13" s="231"/>
    </row>
    <row r="14" spans="1:39" s="89" customFormat="1" ht="51" customHeight="1" x14ac:dyDescent="0.3">
      <c r="A14" s="276" t="s">
        <v>266</v>
      </c>
      <c r="B14" s="278" t="s">
        <v>251</v>
      </c>
      <c r="C14" s="280" t="s">
        <v>267</v>
      </c>
      <c r="D14" s="281"/>
      <c r="E14" s="281"/>
      <c r="F14" s="281"/>
      <c r="G14" s="281"/>
      <c r="H14" s="239" t="s">
        <v>268</v>
      </c>
      <c r="I14" s="239" t="s">
        <v>269</v>
      </c>
      <c r="J14" s="240" t="s">
        <v>37</v>
      </c>
      <c r="K14" s="240"/>
      <c r="L14" s="256" t="s">
        <v>270</v>
      </c>
      <c r="M14" s="259"/>
      <c r="N14" s="259"/>
      <c r="O14" s="262">
        <v>10</v>
      </c>
      <c r="P14" s="265" t="s">
        <v>271</v>
      </c>
      <c r="Q14" s="266"/>
      <c r="R14" s="78"/>
      <c r="S14" s="78"/>
      <c r="T14" s="78"/>
      <c r="U14" s="78"/>
      <c r="V14" s="78"/>
      <c r="W14" s="78"/>
      <c r="X14" s="78"/>
      <c r="Y14" s="78"/>
      <c r="Z14" s="78"/>
      <c r="AA14" s="78"/>
      <c r="AB14" s="78"/>
      <c r="AC14" s="78"/>
      <c r="AD14" s="78"/>
      <c r="AE14" s="78"/>
      <c r="AF14" s="78"/>
      <c r="AG14" s="78"/>
      <c r="AH14" s="78"/>
      <c r="AI14" s="78"/>
      <c r="AJ14" s="78"/>
      <c r="AK14" s="78"/>
      <c r="AL14" s="78"/>
      <c r="AM14" s="78"/>
    </row>
    <row r="15" spans="1:39" s="89" customFormat="1" ht="30.6" customHeight="1" x14ac:dyDescent="0.3">
      <c r="A15" s="277"/>
      <c r="B15" s="279"/>
      <c r="C15" s="282"/>
      <c r="D15" s="283"/>
      <c r="E15" s="283"/>
      <c r="F15" s="283"/>
      <c r="G15" s="283"/>
      <c r="H15" s="239"/>
      <c r="I15" s="239"/>
      <c r="J15" s="240"/>
      <c r="K15" s="240"/>
      <c r="L15" s="257"/>
      <c r="M15" s="260"/>
      <c r="N15" s="260"/>
      <c r="O15" s="263"/>
      <c r="P15" s="267"/>
      <c r="Q15" s="268"/>
      <c r="R15" s="78"/>
      <c r="S15" s="78"/>
      <c r="T15" s="78"/>
      <c r="U15" s="78"/>
      <c r="V15" s="78"/>
      <c r="W15" s="78"/>
      <c r="X15" s="78"/>
      <c r="Y15" s="78"/>
      <c r="Z15" s="78"/>
      <c r="AA15" s="78"/>
      <c r="AB15" s="78"/>
      <c r="AC15" s="78"/>
      <c r="AD15" s="78"/>
      <c r="AE15" s="78"/>
      <c r="AF15" s="78"/>
      <c r="AG15" s="78"/>
      <c r="AH15" s="78"/>
      <c r="AI15" s="78"/>
      <c r="AJ15" s="78"/>
      <c r="AK15" s="78"/>
      <c r="AL15" s="78"/>
      <c r="AM15" s="78"/>
    </row>
    <row r="16" spans="1:39" s="89" customFormat="1" ht="30.6" customHeight="1" x14ac:dyDescent="0.3">
      <c r="A16" s="277"/>
      <c r="B16" s="271" t="s">
        <v>272</v>
      </c>
      <c r="C16" s="272"/>
      <c r="D16" s="272"/>
      <c r="E16" s="272"/>
      <c r="F16" s="272"/>
      <c r="G16" s="272"/>
      <c r="H16" s="272"/>
      <c r="I16" s="272"/>
      <c r="J16" s="272"/>
      <c r="K16" s="273"/>
      <c r="L16" s="257"/>
      <c r="M16" s="260"/>
      <c r="N16" s="260"/>
      <c r="O16" s="263"/>
      <c r="P16" s="267"/>
      <c r="Q16" s="268"/>
      <c r="R16" s="78"/>
      <c r="S16" s="78"/>
      <c r="T16" s="78"/>
      <c r="U16" s="78"/>
      <c r="V16" s="78"/>
      <c r="W16" s="78"/>
      <c r="X16" s="78"/>
      <c r="Y16" s="78"/>
      <c r="Z16" s="78"/>
      <c r="AA16" s="78"/>
      <c r="AB16" s="78"/>
      <c r="AC16" s="78"/>
      <c r="AD16" s="78"/>
      <c r="AE16" s="78"/>
      <c r="AF16" s="78"/>
      <c r="AG16" s="78"/>
      <c r="AH16" s="78"/>
      <c r="AI16" s="78"/>
      <c r="AJ16" s="78"/>
      <c r="AK16" s="78"/>
      <c r="AL16" s="78"/>
      <c r="AM16" s="78"/>
    </row>
    <row r="17" spans="1:39" s="89" customFormat="1" ht="48" customHeight="1" x14ac:dyDescent="0.3">
      <c r="A17" s="277"/>
      <c r="B17" s="90">
        <v>1</v>
      </c>
      <c r="C17" s="241" t="s">
        <v>273</v>
      </c>
      <c r="D17" s="242"/>
      <c r="E17" s="242"/>
      <c r="F17" s="242"/>
      <c r="G17" s="242"/>
      <c r="H17" s="90"/>
      <c r="I17" s="90"/>
      <c r="J17" s="274"/>
      <c r="K17" s="275"/>
      <c r="L17" s="257"/>
      <c r="M17" s="260"/>
      <c r="N17" s="260"/>
      <c r="O17" s="263"/>
      <c r="P17" s="267"/>
      <c r="Q17" s="268"/>
      <c r="R17" s="78"/>
      <c r="S17" s="78"/>
      <c r="T17" s="78"/>
      <c r="U17" s="78"/>
      <c r="V17" s="78"/>
      <c r="W17" s="78"/>
      <c r="X17" s="78"/>
      <c r="Y17" s="78"/>
      <c r="Z17" s="78"/>
      <c r="AA17" s="78"/>
      <c r="AB17" s="78"/>
      <c r="AC17" s="78"/>
      <c r="AD17" s="78"/>
      <c r="AE17" s="78"/>
      <c r="AF17" s="78"/>
      <c r="AG17" s="78"/>
      <c r="AH17" s="78"/>
      <c r="AI17" s="78"/>
      <c r="AJ17" s="78"/>
      <c r="AK17" s="78"/>
      <c r="AL17" s="78"/>
      <c r="AM17" s="78"/>
    </row>
    <row r="18" spans="1:39" s="89" customFormat="1" ht="36.6" customHeight="1" x14ac:dyDescent="0.3">
      <c r="A18" s="277"/>
      <c r="B18" s="90">
        <v>2</v>
      </c>
      <c r="C18" s="241" t="s">
        <v>274</v>
      </c>
      <c r="D18" s="242"/>
      <c r="E18" s="242"/>
      <c r="F18" s="242"/>
      <c r="G18" s="242"/>
      <c r="H18" s="90"/>
      <c r="I18" s="90"/>
      <c r="J18" s="91"/>
      <c r="K18" s="92"/>
      <c r="L18" s="257"/>
      <c r="M18" s="260"/>
      <c r="N18" s="260"/>
      <c r="O18" s="263"/>
      <c r="P18" s="267"/>
      <c r="Q18" s="268"/>
      <c r="R18" s="78"/>
      <c r="S18" s="78"/>
      <c r="T18" s="78"/>
      <c r="U18" s="78"/>
      <c r="V18" s="78"/>
      <c r="W18" s="78"/>
      <c r="X18" s="78"/>
      <c r="Y18" s="78"/>
      <c r="Z18" s="78"/>
      <c r="AA18" s="78"/>
      <c r="AB18" s="78"/>
      <c r="AC18" s="78"/>
      <c r="AD18" s="78"/>
      <c r="AE18" s="78"/>
      <c r="AF18" s="78"/>
      <c r="AG18" s="78"/>
      <c r="AH18" s="78"/>
      <c r="AI18" s="78"/>
      <c r="AJ18" s="78"/>
      <c r="AK18" s="78"/>
      <c r="AL18" s="78"/>
      <c r="AM18" s="78"/>
    </row>
    <row r="19" spans="1:39" s="89" customFormat="1" ht="36.6" customHeight="1" x14ac:dyDescent="0.3">
      <c r="A19" s="277"/>
      <c r="B19" s="90">
        <v>3</v>
      </c>
      <c r="C19" s="241" t="s">
        <v>275</v>
      </c>
      <c r="D19" s="242"/>
      <c r="E19" s="242"/>
      <c r="F19" s="242"/>
      <c r="G19" s="242"/>
      <c r="H19" s="90"/>
      <c r="I19" s="90"/>
      <c r="J19" s="91"/>
      <c r="K19" s="92"/>
      <c r="L19" s="257"/>
      <c r="M19" s="260"/>
      <c r="N19" s="260"/>
      <c r="O19" s="263"/>
      <c r="P19" s="267"/>
      <c r="Q19" s="268"/>
      <c r="R19" s="78"/>
      <c r="S19" s="78"/>
      <c r="T19" s="78"/>
      <c r="U19" s="78"/>
      <c r="V19" s="78"/>
      <c r="W19" s="78"/>
      <c r="X19" s="78"/>
      <c r="Y19" s="78"/>
      <c r="Z19" s="78"/>
      <c r="AA19" s="78"/>
      <c r="AB19" s="78"/>
      <c r="AC19" s="78"/>
      <c r="AD19" s="78"/>
      <c r="AE19" s="78"/>
      <c r="AF19" s="78"/>
      <c r="AG19" s="78"/>
      <c r="AH19" s="78"/>
      <c r="AI19" s="78"/>
      <c r="AJ19" s="78"/>
      <c r="AK19" s="78"/>
      <c r="AL19" s="78"/>
      <c r="AM19" s="78"/>
    </row>
    <row r="20" spans="1:39" s="89" customFormat="1" ht="34.799999999999997" customHeight="1" x14ac:dyDescent="0.3">
      <c r="A20" s="277"/>
      <c r="B20" s="90">
        <v>4</v>
      </c>
      <c r="C20" s="241" t="s">
        <v>276</v>
      </c>
      <c r="D20" s="242"/>
      <c r="E20" s="242"/>
      <c r="F20" s="242"/>
      <c r="G20" s="242"/>
      <c r="H20" s="90"/>
      <c r="I20" s="90"/>
      <c r="J20" s="91"/>
      <c r="K20" s="92"/>
      <c r="L20" s="257"/>
      <c r="M20" s="260"/>
      <c r="N20" s="260"/>
      <c r="O20" s="263"/>
      <c r="P20" s="267"/>
      <c r="Q20" s="268"/>
      <c r="R20" s="78"/>
      <c r="S20" s="78"/>
      <c r="T20" s="78"/>
      <c r="U20" s="78"/>
      <c r="V20" s="78"/>
      <c r="W20" s="78"/>
      <c r="X20" s="78"/>
      <c r="Y20" s="78"/>
      <c r="Z20" s="78"/>
      <c r="AA20" s="78"/>
      <c r="AB20" s="78"/>
      <c r="AC20" s="78"/>
      <c r="AD20" s="78"/>
      <c r="AE20" s="78"/>
      <c r="AF20" s="78"/>
      <c r="AG20" s="78"/>
      <c r="AH20" s="78"/>
      <c r="AI20" s="78"/>
      <c r="AJ20" s="78"/>
      <c r="AK20" s="78"/>
      <c r="AL20" s="78"/>
      <c r="AM20" s="78"/>
    </row>
    <row r="21" spans="1:39" s="89" customFormat="1" ht="45.6" customHeight="1" x14ac:dyDescent="0.3">
      <c r="A21" s="277"/>
      <c r="B21" s="90">
        <v>5</v>
      </c>
      <c r="C21" s="241" t="s">
        <v>277</v>
      </c>
      <c r="D21" s="242"/>
      <c r="E21" s="242"/>
      <c r="F21" s="242"/>
      <c r="G21" s="242"/>
      <c r="H21" s="90"/>
      <c r="I21" s="90"/>
      <c r="J21" s="91"/>
      <c r="K21" s="92"/>
      <c r="L21" s="257"/>
      <c r="M21" s="260"/>
      <c r="N21" s="260"/>
      <c r="O21" s="263"/>
      <c r="P21" s="267"/>
      <c r="Q21" s="268"/>
      <c r="R21" s="78"/>
      <c r="S21" s="78"/>
      <c r="T21" s="78"/>
      <c r="U21" s="78"/>
      <c r="V21" s="78"/>
      <c r="W21" s="78"/>
      <c r="X21" s="78"/>
      <c r="Y21" s="78"/>
      <c r="Z21" s="78"/>
      <c r="AA21" s="78"/>
      <c r="AB21" s="78"/>
      <c r="AC21" s="78"/>
      <c r="AD21" s="78"/>
      <c r="AE21" s="78"/>
      <c r="AF21" s="78"/>
      <c r="AG21" s="78"/>
      <c r="AH21" s="78"/>
      <c r="AI21" s="78"/>
      <c r="AJ21" s="78"/>
      <c r="AK21" s="78"/>
      <c r="AL21" s="78"/>
      <c r="AM21" s="78"/>
    </row>
    <row r="22" spans="1:39" s="89" customFormat="1" ht="45.6" customHeight="1" x14ac:dyDescent="0.3">
      <c r="A22" s="277"/>
      <c r="B22" s="90">
        <v>6</v>
      </c>
      <c r="C22" s="241" t="s">
        <v>278</v>
      </c>
      <c r="D22" s="242"/>
      <c r="E22" s="242"/>
      <c r="F22" s="242"/>
      <c r="G22" s="242"/>
      <c r="H22" s="90"/>
      <c r="I22" s="90"/>
      <c r="J22" s="91"/>
      <c r="K22" s="92"/>
      <c r="L22" s="257"/>
      <c r="M22" s="260"/>
      <c r="N22" s="260"/>
      <c r="O22" s="263"/>
      <c r="P22" s="267"/>
      <c r="Q22" s="268"/>
      <c r="R22" s="78"/>
      <c r="S22" s="78"/>
      <c r="T22" s="78"/>
      <c r="U22" s="78"/>
      <c r="V22" s="78"/>
      <c r="W22" s="78"/>
      <c r="X22" s="78"/>
      <c r="Y22" s="78"/>
      <c r="Z22" s="78"/>
      <c r="AA22" s="78"/>
      <c r="AB22" s="78"/>
      <c r="AC22" s="78"/>
      <c r="AD22" s="78"/>
      <c r="AE22" s="78"/>
      <c r="AF22" s="78"/>
      <c r="AG22" s="78"/>
      <c r="AH22" s="78"/>
      <c r="AI22" s="78"/>
      <c r="AJ22" s="78"/>
      <c r="AK22" s="78"/>
      <c r="AL22" s="78"/>
      <c r="AM22" s="78"/>
    </row>
    <row r="23" spans="1:39" s="89" customFormat="1" ht="31.8" customHeight="1" x14ac:dyDescent="0.3">
      <c r="A23" s="277"/>
      <c r="B23" s="243" t="s">
        <v>279</v>
      </c>
      <c r="C23" s="244"/>
      <c r="D23" s="244"/>
      <c r="E23" s="244"/>
      <c r="F23" s="244"/>
      <c r="G23" s="244"/>
      <c r="H23" s="244"/>
      <c r="I23" s="244"/>
      <c r="J23" s="244"/>
      <c r="K23" s="245"/>
      <c r="L23" s="257"/>
      <c r="M23" s="260"/>
      <c r="N23" s="260"/>
      <c r="O23" s="263"/>
      <c r="P23" s="267"/>
      <c r="Q23" s="268"/>
      <c r="R23" s="78"/>
      <c r="S23" s="78"/>
      <c r="T23" s="78"/>
      <c r="U23" s="78"/>
      <c r="V23" s="78"/>
      <c r="W23" s="78"/>
      <c r="X23" s="78"/>
      <c r="Y23" s="78"/>
      <c r="Z23" s="78"/>
      <c r="AA23" s="78"/>
      <c r="AB23" s="78"/>
      <c r="AC23" s="78"/>
      <c r="AD23" s="78"/>
      <c r="AE23" s="78"/>
      <c r="AF23" s="78"/>
      <c r="AG23" s="78"/>
      <c r="AH23" s="78"/>
      <c r="AI23" s="78"/>
      <c r="AJ23" s="78"/>
      <c r="AK23" s="78"/>
      <c r="AL23" s="78"/>
      <c r="AM23" s="78"/>
    </row>
    <row r="24" spans="1:39" s="89" customFormat="1" ht="45.6" customHeight="1" x14ac:dyDescent="0.3">
      <c r="A24" s="93"/>
      <c r="B24" s="88">
        <v>1</v>
      </c>
      <c r="C24" s="241" t="s">
        <v>280</v>
      </c>
      <c r="D24" s="242"/>
      <c r="E24" s="242"/>
      <c r="F24" s="242"/>
      <c r="G24" s="242"/>
      <c r="H24" s="90"/>
      <c r="I24" s="90"/>
      <c r="J24" s="91"/>
      <c r="K24" s="92"/>
      <c r="L24" s="257"/>
      <c r="M24" s="260"/>
      <c r="N24" s="260"/>
      <c r="O24" s="263"/>
      <c r="P24" s="267"/>
      <c r="Q24" s="268"/>
      <c r="R24" s="78"/>
      <c r="S24" s="78"/>
      <c r="T24" s="78"/>
      <c r="U24" s="78"/>
      <c r="V24" s="78"/>
      <c r="W24" s="78"/>
      <c r="X24" s="78"/>
      <c r="Y24" s="78"/>
      <c r="Z24" s="78"/>
      <c r="AA24" s="78"/>
      <c r="AB24" s="78"/>
      <c r="AC24" s="78"/>
      <c r="AD24" s="78"/>
      <c r="AE24" s="78"/>
      <c r="AF24" s="78"/>
      <c r="AG24" s="78"/>
      <c r="AH24" s="78"/>
      <c r="AI24" s="78"/>
      <c r="AJ24" s="78"/>
      <c r="AK24" s="78"/>
      <c r="AL24" s="78"/>
      <c r="AM24" s="78"/>
    </row>
    <row r="25" spans="1:39" s="89" customFormat="1" ht="45.6" customHeight="1" x14ac:dyDescent="0.3">
      <c r="A25" s="93"/>
      <c r="B25" s="88">
        <v>2</v>
      </c>
      <c r="C25" s="241" t="s">
        <v>281</v>
      </c>
      <c r="D25" s="242"/>
      <c r="E25" s="242"/>
      <c r="F25" s="242"/>
      <c r="G25" s="242"/>
      <c r="H25" s="90"/>
      <c r="I25" s="90"/>
      <c r="J25" s="91"/>
      <c r="K25" s="92"/>
      <c r="L25" s="257"/>
      <c r="M25" s="260"/>
      <c r="N25" s="260"/>
      <c r="O25" s="263"/>
      <c r="P25" s="267"/>
      <c r="Q25" s="268"/>
      <c r="R25" s="78"/>
      <c r="S25" s="78"/>
      <c r="T25" s="78"/>
      <c r="U25" s="78"/>
      <c r="V25" s="78"/>
      <c r="W25" s="78"/>
      <c r="X25" s="78"/>
      <c r="Y25" s="78"/>
      <c r="Z25" s="78"/>
      <c r="AA25" s="78"/>
      <c r="AB25" s="78"/>
      <c r="AC25" s="78"/>
      <c r="AD25" s="78"/>
      <c r="AE25" s="78"/>
      <c r="AF25" s="78"/>
      <c r="AG25" s="78"/>
      <c r="AH25" s="78"/>
      <c r="AI25" s="78"/>
      <c r="AJ25" s="78"/>
      <c r="AK25" s="78"/>
      <c r="AL25" s="78"/>
      <c r="AM25" s="78"/>
    </row>
    <row r="26" spans="1:39" s="89" customFormat="1" ht="45.6" customHeight="1" x14ac:dyDescent="0.3">
      <c r="A26" s="93"/>
      <c r="B26" s="88">
        <v>3</v>
      </c>
      <c r="C26" s="241" t="s">
        <v>282</v>
      </c>
      <c r="D26" s="242"/>
      <c r="E26" s="242"/>
      <c r="F26" s="242"/>
      <c r="G26" s="242"/>
      <c r="H26" s="90"/>
      <c r="I26" s="90"/>
      <c r="J26" s="91"/>
      <c r="K26" s="92"/>
      <c r="L26" s="258"/>
      <c r="M26" s="261"/>
      <c r="N26" s="261"/>
      <c r="O26" s="264"/>
      <c r="P26" s="269"/>
      <c r="Q26" s="270"/>
      <c r="R26" s="78"/>
      <c r="S26" s="78"/>
      <c r="T26" s="78"/>
      <c r="U26" s="78"/>
      <c r="V26" s="78"/>
      <c r="W26" s="78"/>
      <c r="X26" s="78"/>
      <c r="Y26" s="78"/>
      <c r="Z26" s="78"/>
      <c r="AA26" s="78"/>
      <c r="AB26" s="78"/>
      <c r="AC26" s="78"/>
      <c r="AD26" s="78"/>
      <c r="AE26" s="78"/>
      <c r="AF26" s="78"/>
      <c r="AG26" s="78"/>
      <c r="AH26" s="78"/>
      <c r="AI26" s="78"/>
      <c r="AJ26" s="78"/>
      <c r="AK26" s="78"/>
      <c r="AL26" s="78"/>
      <c r="AM26" s="78"/>
    </row>
    <row r="27" spans="1:39" ht="27" customHeight="1" x14ac:dyDescent="0.3">
      <c r="A27" s="248" t="s">
        <v>265</v>
      </c>
      <c r="B27" s="249"/>
      <c r="C27" s="249"/>
      <c r="D27" s="249"/>
      <c r="E27" s="249"/>
      <c r="F27" s="249"/>
      <c r="G27" s="249"/>
      <c r="H27" s="249"/>
      <c r="I27" s="249"/>
      <c r="J27" s="249"/>
      <c r="K27" s="249"/>
      <c r="L27" s="246"/>
      <c r="M27" s="246"/>
      <c r="N27" s="246"/>
      <c r="O27" s="246"/>
      <c r="P27" s="246"/>
      <c r="Q27" s="250"/>
    </row>
    <row r="28" spans="1:39" ht="31.8" customHeight="1" x14ac:dyDescent="0.3">
      <c r="A28" s="251" t="s">
        <v>283</v>
      </c>
      <c r="B28" s="238" t="s">
        <v>251</v>
      </c>
      <c r="C28" s="238" t="s">
        <v>284</v>
      </c>
      <c r="D28" s="238"/>
      <c r="E28" s="238"/>
      <c r="F28" s="238"/>
      <c r="G28" s="238"/>
      <c r="H28" s="253" t="s">
        <v>285</v>
      </c>
      <c r="I28" s="253"/>
      <c r="J28" s="253"/>
      <c r="K28" s="253"/>
      <c r="L28" s="254" t="s">
        <v>305</v>
      </c>
      <c r="M28" s="255"/>
      <c r="N28" s="313"/>
      <c r="O28" s="225">
        <v>10</v>
      </c>
      <c r="P28" s="316" t="s">
        <v>309</v>
      </c>
      <c r="Q28" s="317"/>
    </row>
    <row r="29" spans="1:39" ht="47.4" customHeight="1" x14ac:dyDescent="0.3">
      <c r="A29" s="252"/>
      <c r="B29" s="238"/>
      <c r="C29" s="238"/>
      <c r="D29" s="238"/>
      <c r="E29" s="238"/>
      <c r="F29" s="238"/>
      <c r="G29" s="238"/>
      <c r="H29" s="287" t="s">
        <v>286</v>
      </c>
      <c r="I29" s="287"/>
      <c r="J29" s="287" t="s">
        <v>287</v>
      </c>
      <c r="K29" s="287"/>
      <c r="L29" s="254"/>
      <c r="M29" s="255"/>
      <c r="N29" s="314"/>
      <c r="O29" s="225"/>
      <c r="P29" s="318"/>
      <c r="Q29" s="319"/>
    </row>
    <row r="30" spans="1:39" ht="39" customHeight="1" x14ac:dyDescent="0.3">
      <c r="A30" s="252"/>
      <c r="B30" s="94">
        <v>1</v>
      </c>
      <c r="C30" s="286" t="s">
        <v>288</v>
      </c>
      <c r="D30" s="286"/>
      <c r="E30" s="286"/>
      <c r="F30" s="286"/>
      <c r="G30" s="286"/>
      <c r="H30" s="284" t="s">
        <v>289</v>
      </c>
      <c r="I30" s="285"/>
      <c r="J30" s="284">
        <f>(J35+J40+J45)/3</f>
        <v>0</v>
      </c>
      <c r="K30" s="285"/>
      <c r="L30" s="254"/>
      <c r="M30" s="255"/>
      <c r="N30" s="314"/>
      <c r="O30" s="225"/>
      <c r="P30" s="318"/>
      <c r="Q30" s="319"/>
    </row>
    <row r="31" spans="1:39" ht="33.6" customHeight="1" x14ac:dyDescent="0.3">
      <c r="A31" s="252"/>
      <c r="B31" s="94">
        <v>2</v>
      </c>
      <c r="C31" s="286" t="s">
        <v>290</v>
      </c>
      <c r="D31" s="286"/>
      <c r="E31" s="286"/>
      <c r="F31" s="286"/>
      <c r="G31" s="286"/>
      <c r="H31" s="284" t="s">
        <v>289</v>
      </c>
      <c r="I31" s="285"/>
      <c r="J31" s="284">
        <f>(J36+J41+J46)/3</f>
        <v>0</v>
      </c>
      <c r="K31" s="285"/>
      <c r="L31" s="254"/>
      <c r="M31" s="255"/>
      <c r="N31" s="314"/>
      <c r="O31" s="225"/>
      <c r="P31" s="318"/>
      <c r="Q31" s="319"/>
    </row>
    <row r="32" spans="1:39" ht="31.8" customHeight="1" x14ac:dyDescent="0.3">
      <c r="A32" s="252"/>
      <c r="B32" s="94">
        <v>3</v>
      </c>
      <c r="C32" s="286" t="s">
        <v>291</v>
      </c>
      <c r="D32" s="286"/>
      <c r="E32" s="286"/>
      <c r="F32" s="286"/>
      <c r="G32" s="286"/>
      <c r="H32" s="284">
        <v>10000000</v>
      </c>
      <c r="I32" s="285"/>
      <c r="J32" s="284">
        <f>J30+J31</f>
        <v>0</v>
      </c>
      <c r="K32" s="285"/>
      <c r="L32" s="254"/>
      <c r="M32" s="255"/>
      <c r="N32" s="314"/>
      <c r="O32" s="225"/>
      <c r="P32" s="318"/>
      <c r="Q32" s="319"/>
    </row>
    <row r="33" spans="1:17" ht="30" customHeight="1" x14ac:dyDescent="0.3">
      <c r="A33" s="236" t="s">
        <v>292</v>
      </c>
      <c r="B33" s="238" t="s">
        <v>251</v>
      </c>
      <c r="C33" s="238" t="s">
        <v>284</v>
      </c>
      <c r="D33" s="238"/>
      <c r="E33" s="238"/>
      <c r="F33" s="238"/>
      <c r="G33" s="238"/>
      <c r="H33" s="287" t="s">
        <v>293</v>
      </c>
      <c r="I33" s="287"/>
      <c r="J33" s="287"/>
      <c r="K33" s="287"/>
      <c r="L33" s="254" t="s">
        <v>306</v>
      </c>
      <c r="M33" s="255"/>
      <c r="N33" s="314"/>
      <c r="O33" s="225"/>
      <c r="P33" s="318"/>
      <c r="Q33" s="319"/>
    </row>
    <row r="34" spans="1:17" ht="29.4" customHeight="1" x14ac:dyDescent="0.3">
      <c r="A34" s="237"/>
      <c r="B34" s="238"/>
      <c r="C34" s="238"/>
      <c r="D34" s="238"/>
      <c r="E34" s="238"/>
      <c r="F34" s="238"/>
      <c r="G34" s="238"/>
      <c r="H34" s="287" t="s">
        <v>294</v>
      </c>
      <c r="I34" s="287"/>
      <c r="J34" s="287" t="s">
        <v>287</v>
      </c>
      <c r="K34" s="287"/>
      <c r="L34" s="254"/>
      <c r="M34" s="255"/>
      <c r="N34" s="314"/>
      <c r="O34" s="225"/>
      <c r="P34" s="318"/>
      <c r="Q34" s="319"/>
    </row>
    <row r="35" spans="1:17" ht="28.8" customHeight="1" x14ac:dyDescent="0.3">
      <c r="A35" s="237"/>
      <c r="B35" s="94">
        <v>1</v>
      </c>
      <c r="C35" s="286" t="s">
        <v>288</v>
      </c>
      <c r="D35" s="286"/>
      <c r="E35" s="286"/>
      <c r="F35" s="286"/>
      <c r="G35" s="286"/>
      <c r="H35" s="284" t="s">
        <v>289</v>
      </c>
      <c r="I35" s="285"/>
      <c r="J35" s="284"/>
      <c r="K35" s="285"/>
      <c r="L35" s="254"/>
      <c r="M35" s="255"/>
      <c r="N35" s="314"/>
      <c r="O35" s="225"/>
      <c r="P35" s="318"/>
      <c r="Q35" s="319"/>
    </row>
    <row r="36" spans="1:17" ht="31.8" customHeight="1" x14ac:dyDescent="0.3">
      <c r="A36" s="237"/>
      <c r="B36" s="94">
        <v>2</v>
      </c>
      <c r="C36" s="286" t="s">
        <v>290</v>
      </c>
      <c r="D36" s="286"/>
      <c r="E36" s="286"/>
      <c r="F36" s="286"/>
      <c r="G36" s="286"/>
      <c r="H36" s="284" t="s">
        <v>289</v>
      </c>
      <c r="I36" s="285"/>
      <c r="J36" s="284"/>
      <c r="K36" s="285"/>
      <c r="L36" s="254"/>
      <c r="M36" s="255"/>
      <c r="N36" s="314"/>
      <c r="O36" s="225"/>
      <c r="P36" s="318"/>
      <c r="Q36" s="319"/>
    </row>
    <row r="37" spans="1:17" ht="43.8" customHeight="1" x14ac:dyDescent="0.3">
      <c r="A37" s="237"/>
      <c r="B37" s="94">
        <v>3</v>
      </c>
      <c r="C37" s="286" t="s">
        <v>291</v>
      </c>
      <c r="D37" s="286"/>
      <c r="E37" s="286"/>
      <c r="F37" s="286"/>
      <c r="G37" s="286"/>
      <c r="H37" s="284">
        <v>10000000</v>
      </c>
      <c r="I37" s="285"/>
      <c r="J37" s="284">
        <f>J35+J36</f>
        <v>0</v>
      </c>
      <c r="K37" s="285"/>
      <c r="L37" s="254"/>
      <c r="M37" s="255"/>
      <c r="N37" s="314"/>
      <c r="O37" s="225"/>
      <c r="P37" s="318"/>
      <c r="Q37" s="319"/>
    </row>
    <row r="38" spans="1:17" ht="31.8" customHeight="1" x14ac:dyDescent="0.3">
      <c r="A38" s="236" t="s">
        <v>295</v>
      </c>
      <c r="B38" s="238" t="s">
        <v>251</v>
      </c>
      <c r="C38" s="238" t="s">
        <v>284</v>
      </c>
      <c r="D38" s="238"/>
      <c r="E38" s="238"/>
      <c r="F38" s="238"/>
      <c r="G38" s="238"/>
      <c r="H38" s="287" t="s">
        <v>296</v>
      </c>
      <c r="I38" s="287"/>
      <c r="J38" s="287"/>
      <c r="K38" s="287"/>
      <c r="L38" s="254" t="s">
        <v>307</v>
      </c>
      <c r="M38" s="255"/>
      <c r="N38" s="314"/>
      <c r="O38" s="225"/>
      <c r="P38" s="318"/>
      <c r="Q38" s="319"/>
    </row>
    <row r="39" spans="1:17" ht="27.6" customHeight="1" x14ac:dyDescent="0.3">
      <c r="A39" s="237"/>
      <c r="B39" s="238"/>
      <c r="C39" s="238"/>
      <c r="D39" s="238"/>
      <c r="E39" s="238"/>
      <c r="F39" s="238"/>
      <c r="G39" s="238"/>
      <c r="H39" s="287" t="s">
        <v>294</v>
      </c>
      <c r="I39" s="287"/>
      <c r="J39" s="287" t="s">
        <v>287</v>
      </c>
      <c r="K39" s="287"/>
      <c r="L39" s="254"/>
      <c r="M39" s="255"/>
      <c r="N39" s="314"/>
      <c r="O39" s="225"/>
      <c r="P39" s="318"/>
      <c r="Q39" s="319"/>
    </row>
    <row r="40" spans="1:17" ht="35.4" customHeight="1" x14ac:dyDescent="0.3">
      <c r="A40" s="237"/>
      <c r="B40" s="94">
        <v>1</v>
      </c>
      <c r="C40" s="286" t="s">
        <v>288</v>
      </c>
      <c r="D40" s="286"/>
      <c r="E40" s="286"/>
      <c r="F40" s="286"/>
      <c r="G40" s="286"/>
      <c r="H40" s="284" t="s">
        <v>289</v>
      </c>
      <c r="I40" s="285"/>
      <c r="J40" s="284"/>
      <c r="K40" s="285"/>
      <c r="L40" s="254"/>
      <c r="M40" s="255"/>
      <c r="N40" s="314"/>
      <c r="O40" s="225"/>
      <c r="P40" s="318"/>
      <c r="Q40" s="319"/>
    </row>
    <row r="41" spans="1:17" ht="37.799999999999997" customHeight="1" x14ac:dyDescent="0.3">
      <c r="A41" s="237"/>
      <c r="B41" s="94">
        <v>2</v>
      </c>
      <c r="C41" s="286" t="s">
        <v>290</v>
      </c>
      <c r="D41" s="286"/>
      <c r="E41" s="286"/>
      <c r="F41" s="286"/>
      <c r="G41" s="286"/>
      <c r="H41" s="284" t="s">
        <v>289</v>
      </c>
      <c r="I41" s="285"/>
      <c r="J41" s="284"/>
      <c r="K41" s="285"/>
      <c r="L41" s="254"/>
      <c r="M41" s="255"/>
      <c r="N41" s="314"/>
      <c r="O41" s="225"/>
      <c r="P41" s="318"/>
      <c r="Q41" s="319"/>
    </row>
    <row r="42" spans="1:17" ht="33.6" customHeight="1" x14ac:dyDescent="0.3">
      <c r="A42" s="237"/>
      <c r="B42" s="94">
        <v>3</v>
      </c>
      <c r="C42" s="286" t="s">
        <v>291</v>
      </c>
      <c r="D42" s="286"/>
      <c r="E42" s="286"/>
      <c r="F42" s="286"/>
      <c r="G42" s="286"/>
      <c r="H42" s="284">
        <v>10000000</v>
      </c>
      <c r="I42" s="285"/>
      <c r="J42" s="284">
        <f>J40+J41</f>
        <v>0</v>
      </c>
      <c r="K42" s="285"/>
      <c r="L42" s="254"/>
      <c r="M42" s="255"/>
      <c r="N42" s="314"/>
      <c r="O42" s="225"/>
      <c r="P42" s="318"/>
      <c r="Q42" s="319"/>
    </row>
    <row r="43" spans="1:17" ht="27" customHeight="1" x14ac:dyDescent="0.3">
      <c r="A43" s="236" t="s">
        <v>297</v>
      </c>
      <c r="B43" s="238" t="s">
        <v>251</v>
      </c>
      <c r="C43" s="238" t="s">
        <v>284</v>
      </c>
      <c r="D43" s="238"/>
      <c r="E43" s="238"/>
      <c r="F43" s="238"/>
      <c r="G43" s="238"/>
      <c r="H43" s="287" t="s">
        <v>298</v>
      </c>
      <c r="I43" s="287"/>
      <c r="J43" s="287"/>
      <c r="K43" s="287"/>
      <c r="L43" s="254" t="s">
        <v>308</v>
      </c>
      <c r="M43" s="255"/>
      <c r="N43" s="314"/>
      <c r="O43" s="225"/>
      <c r="P43" s="318"/>
      <c r="Q43" s="319"/>
    </row>
    <row r="44" spans="1:17" ht="30.6" customHeight="1" x14ac:dyDescent="0.3">
      <c r="A44" s="237"/>
      <c r="B44" s="238"/>
      <c r="C44" s="238"/>
      <c r="D44" s="238"/>
      <c r="E44" s="238"/>
      <c r="F44" s="238"/>
      <c r="G44" s="238"/>
      <c r="H44" s="287" t="s">
        <v>294</v>
      </c>
      <c r="I44" s="287"/>
      <c r="J44" s="287" t="s">
        <v>287</v>
      </c>
      <c r="K44" s="287"/>
      <c r="L44" s="254"/>
      <c r="M44" s="255"/>
      <c r="N44" s="314"/>
      <c r="O44" s="225"/>
      <c r="P44" s="318"/>
      <c r="Q44" s="319"/>
    </row>
    <row r="45" spans="1:17" ht="35.4" customHeight="1" x14ac:dyDescent="0.3">
      <c r="A45" s="237"/>
      <c r="B45" s="94">
        <v>1</v>
      </c>
      <c r="C45" s="286" t="s">
        <v>288</v>
      </c>
      <c r="D45" s="286"/>
      <c r="E45" s="286"/>
      <c r="F45" s="286"/>
      <c r="G45" s="286"/>
      <c r="H45" s="284" t="s">
        <v>289</v>
      </c>
      <c r="I45" s="285"/>
      <c r="J45" s="284"/>
      <c r="K45" s="285"/>
      <c r="L45" s="254"/>
      <c r="M45" s="255"/>
      <c r="N45" s="314"/>
      <c r="O45" s="225"/>
      <c r="P45" s="318"/>
      <c r="Q45" s="319"/>
    </row>
    <row r="46" spans="1:17" ht="29.4" customHeight="1" x14ac:dyDescent="0.3">
      <c r="A46" s="237"/>
      <c r="B46" s="94">
        <v>2</v>
      </c>
      <c r="C46" s="286" t="s">
        <v>290</v>
      </c>
      <c r="D46" s="286"/>
      <c r="E46" s="286"/>
      <c r="F46" s="286"/>
      <c r="G46" s="286"/>
      <c r="H46" s="284" t="s">
        <v>289</v>
      </c>
      <c r="I46" s="285"/>
      <c r="J46" s="284"/>
      <c r="K46" s="285"/>
      <c r="L46" s="254"/>
      <c r="M46" s="255"/>
      <c r="N46" s="314"/>
      <c r="O46" s="225"/>
      <c r="P46" s="318"/>
      <c r="Q46" s="319"/>
    </row>
    <row r="47" spans="1:17" ht="34.200000000000003" customHeight="1" x14ac:dyDescent="0.3">
      <c r="A47" s="237"/>
      <c r="B47" s="94">
        <v>3</v>
      </c>
      <c r="C47" s="286" t="s">
        <v>291</v>
      </c>
      <c r="D47" s="286"/>
      <c r="E47" s="286"/>
      <c r="F47" s="286"/>
      <c r="G47" s="286"/>
      <c r="H47" s="284">
        <v>10000000</v>
      </c>
      <c r="I47" s="285"/>
      <c r="J47" s="284">
        <f>J45+J46</f>
        <v>0</v>
      </c>
      <c r="K47" s="285"/>
      <c r="L47" s="254"/>
      <c r="M47" s="255"/>
      <c r="N47" s="315"/>
      <c r="O47" s="225"/>
      <c r="P47" s="320"/>
      <c r="Q47" s="321"/>
    </row>
    <row r="48" spans="1:17" ht="21.6" customHeight="1" thickBot="1" x14ac:dyDescent="0.35">
      <c r="A48" s="298" t="s">
        <v>265</v>
      </c>
      <c r="B48" s="299"/>
      <c r="C48" s="299"/>
      <c r="D48" s="299"/>
      <c r="E48" s="299"/>
      <c r="F48" s="299"/>
      <c r="G48" s="299"/>
      <c r="H48" s="299"/>
      <c r="I48" s="299"/>
      <c r="J48" s="299"/>
      <c r="K48" s="299"/>
      <c r="L48" s="300"/>
      <c r="M48" s="300"/>
      <c r="N48" s="300"/>
      <c r="O48" s="300"/>
      <c r="P48" s="300"/>
      <c r="Q48" s="301"/>
    </row>
    <row r="49" spans="1:17" ht="21.6" customHeight="1" thickBot="1" x14ac:dyDescent="0.35"/>
    <row r="50" spans="1:17" ht="28.8" customHeight="1" x14ac:dyDescent="0.3">
      <c r="A50" s="302" t="s">
        <v>299</v>
      </c>
      <c r="B50" s="303"/>
      <c r="C50" s="303"/>
      <c r="D50" s="303"/>
      <c r="E50" s="303"/>
      <c r="F50" s="303"/>
      <c r="G50" s="303"/>
      <c r="H50" s="303"/>
      <c r="I50" s="303"/>
      <c r="J50" s="303"/>
      <c r="K50" s="303"/>
      <c r="L50" s="303"/>
      <c r="M50" s="303"/>
      <c r="N50" s="303"/>
      <c r="O50" s="303"/>
      <c r="P50" s="303"/>
      <c r="Q50" s="304"/>
    </row>
    <row r="51" spans="1:17" ht="59.4" customHeight="1" x14ac:dyDescent="0.3">
      <c r="A51" s="305" t="s">
        <v>265</v>
      </c>
      <c r="B51" s="306"/>
      <c r="C51" s="306"/>
      <c r="D51" s="306"/>
      <c r="E51" s="306"/>
      <c r="F51" s="306"/>
      <c r="G51" s="306"/>
      <c r="H51" s="306"/>
      <c r="I51" s="306"/>
      <c r="J51" s="306"/>
      <c r="K51" s="306"/>
      <c r="L51" s="306"/>
      <c r="M51" s="307"/>
      <c r="N51" s="95" t="s">
        <v>247</v>
      </c>
      <c r="O51" s="95" t="s">
        <v>248</v>
      </c>
      <c r="P51" s="308"/>
      <c r="Q51" s="309"/>
    </row>
    <row r="52" spans="1:17" ht="23.4" customHeight="1" x14ac:dyDescent="0.3">
      <c r="A52" s="310"/>
      <c r="B52" s="311"/>
      <c r="C52" s="311"/>
      <c r="D52" s="311"/>
      <c r="E52" s="311"/>
      <c r="F52" s="311"/>
      <c r="G52" s="311"/>
      <c r="H52" s="311"/>
      <c r="I52" s="311"/>
      <c r="J52" s="311"/>
      <c r="K52" s="311"/>
      <c r="L52" s="311"/>
      <c r="M52" s="312"/>
      <c r="N52" s="95">
        <v>0</v>
      </c>
      <c r="O52" s="95">
        <f>SUM(O8:O48)</f>
        <v>40</v>
      </c>
      <c r="P52" s="308"/>
      <c r="Q52" s="309"/>
    </row>
    <row r="53" spans="1:17" ht="36" customHeight="1" x14ac:dyDescent="0.3">
      <c r="A53" s="96" t="s">
        <v>300</v>
      </c>
      <c r="B53" s="288"/>
      <c r="C53" s="289"/>
      <c r="D53" s="289"/>
      <c r="E53" s="289"/>
      <c r="F53" s="289"/>
      <c r="G53" s="289"/>
      <c r="H53" s="289"/>
      <c r="I53" s="289"/>
      <c r="J53" s="289"/>
      <c r="K53" s="289"/>
      <c r="L53" s="289"/>
      <c r="M53" s="289"/>
      <c r="N53" s="289"/>
      <c r="O53" s="289"/>
      <c r="P53" s="289"/>
      <c r="Q53" s="290"/>
    </row>
    <row r="54" spans="1:17" ht="31.8" customHeight="1" x14ac:dyDescent="0.3">
      <c r="A54" s="97" t="s">
        <v>301</v>
      </c>
      <c r="B54" s="291"/>
      <c r="C54" s="292"/>
      <c r="D54" s="292"/>
      <c r="E54" s="292"/>
      <c r="F54" s="292"/>
      <c r="G54" s="292"/>
      <c r="H54" s="292"/>
      <c r="I54" s="292"/>
      <c r="J54" s="292"/>
      <c r="K54" s="292"/>
      <c r="L54" s="292"/>
      <c r="M54" s="292"/>
      <c r="N54" s="292"/>
      <c r="O54" s="292"/>
      <c r="P54" s="292"/>
      <c r="Q54" s="293"/>
    </row>
    <row r="55" spans="1:17" ht="31.8" customHeight="1" thickBot="1" x14ac:dyDescent="0.35">
      <c r="A55" s="98" t="s">
        <v>302</v>
      </c>
      <c r="B55" s="294"/>
      <c r="C55" s="295"/>
      <c r="D55" s="295"/>
      <c r="E55" s="295"/>
      <c r="F55" s="295"/>
      <c r="G55" s="295"/>
      <c r="H55" s="295"/>
      <c r="I55" s="295"/>
      <c r="J55" s="295"/>
      <c r="K55" s="295"/>
      <c r="L55" s="295"/>
      <c r="M55" s="295"/>
      <c r="N55" s="295"/>
      <c r="O55" s="295"/>
      <c r="P55" s="295"/>
      <c r="Q55" s="296"/>
    </row>
    <row r="56" spans="1:17" s="78" customFormat="1" ht="59.4" customHeight="1" x14ac:dyDescent="0.3">
      <c r="A56" s="297"/>
      <c r="B56" s="297"/>
      <c r="C56" s="297"/>
      <c r="D56" s="297"/>
      <c r="E56" s="297"/>
      <c r="F56" s="297"/>
      <c r="G56" s="297"/>
      <c r="H56" s="297"/>
      <c r="I56" s="297"/>
      <c r="J56" s="297"/>
      <c r="K56" s="297"/>
      <c r="L56" s="297"/>
      <c r="M56" s="297"/>
      <c r="N56" s="297"/>
      <c r="O56" s="297"/>
      <c r="P56" s="297"/>
      <c r="Q56" s="297"/>
    </row>
    <row r="57" spans="1:17" s="78" customFormat="1" ht="59.4" customHeight="1" x14ac:dyDescent="0.3">
      <c r="A57" s="81"/>
      <c r="B57" s="81"/>
      <c r="C57" s="81"/>
      <c r="D57" s="81"/>
      <c r="E57" s="81"/>
      <c r="F57" s="81"/>
      <c r="G57" s="81"/>
      <c r="H57" s="81"/>
      <c r="I57" s="81"/>
      <c r="J57" s="81"/>
      <c r="K57" s="81"/>
      <c r="L57" s="81"/>
      <c r="M57" s="81"/>
      <c r="N57" s="81"/>
      <c r="O57" s="99"/>
      <c r="P57" s="99"/>
      <c r="Q57" s="81"/>
    </row>
  </sheetData>
  <mergeCells count="127">
    <mergeCell ref="A43:A47"/>
    <mergeCell ref="B43:B44"/>
    <mergeCell ref="C43:G44"/>
    <mergeCell ref="H43:K43"/>
    <mergeCell ref="B53:Q53"/>
    <mergeCell ref="B54:Q54"/>
    <mergeCell ref="B55:Q55"/>
    <mergeCell ref="A56:Q56"/>
    <mergeCell ref="A48:Q48"/>
    <mergeCell ref="A50:Q50"/>
    <mergeCell ref="A51:M51"/>
    <mergeCell ref="P51:Q51"/>
    <mergeCell ref="A52:M52"/>
    <mergeCell ref="P52:Q52"/>
    <mergeCell ref="N28:N47"/>
    <mergeCell ref="O28:O47"/>
    <mergeCell ref="P28:Q47"/>
    <mergeCell ref="H29:I29"/>
    <mergeCell ref="J29:K29"/>
    <mergeCell ref="C30:G30"/>
    <mergeCell ref="H30:I30"/>
    <mergeCell ref="J30:K30"/>
    <mergeCell ref="C31:G31"/>
    <mergeCell ref="H31:I31"/>
    <mergeCell ref="A38:A42"/>
    <mergeCell ref="B38:B39"/>
    <mergeCell ref="C38:G39"/>
    <mergeCell ref="H38:K38"/>
    <mergeCell ref="L38:L42"/>
    <mergeCell ref="H42:I42"/>
    <mergeCell ref="J42:K42"/>
    <mergeCell ref="L33:L37"/>
    <mergeCell ref="L43:L47"/>
    <mergeCell ref="H44:I44"/>
    <mergeCell ref="J44:K44"/>
    <mergeCell ref="C45:G45"/>
    <mergeCell ref="H45:I45"/>
    <mergeCell ref="H39:I39"/>
    <mergeCell ref="J39:K39"/>
    <mergeCell ref="C40:G40"/>
    <mergeCell ref="H40:I40"/>
    <mergeCell ref="J40:K40"/>
    <mergeCell ref="C41:G41"/>
    <mergeCell ref="H41:I41"/>
    <mergeCell ref="J41:K41"/>
    <mergeCell ref="C42:G42"/>
    <mergeCell ref="J45:K45"/>
    <mergeCell ref="C46:G46"/>
    <mergeCell ref="A33:A37"/>
    <mergeCell ref="B33:B34"/>
    <mergeCell ref="C33:G34"/>
    <mergeCell ref="H33:K33"/>
    <mergeCell ref="C37:G37"/>
    <mergeCell ref="H37:I37"/>
    <mergeCell ref="M33:M37"/>
    <mergeCell ref="H34:I34"/>
    <mergeCell ref="J34:K34"/>
    <mergeCell ref="C35:G35"/>
    <mergeCell ref="H35:I35"/>
    <mergeCell ref="J35:K35"/>
    <mergeCell ref="C36:G36"/>
    <mergeCell ref="H36:I36"/>
    <mergeCell ref="J36:K36"/>
    <mergeCell ref="J37:K37"/>
    <mergeCell ref="J31:K31"/>
    <mergeCell ref="C32:G32"/>
    <mergeCell ref="H32:I32"/>
    <mergeCell ref="J32:K32"/>
    <mergeCell ref="M43:M47"/>
    <mergeCell ref="M38:M42"/>
    <mergeCell ref="H46:I46"/>
    <mergeCell ref="J46:K46"/>
    <mergeCell ref="C47:G47"/>
    <mergeCell ref="H47:I47"/>
    <mergeCell ref="J47:K47"/>
    <mergeCell ref="C24:G24"/>
    <mergeCell ref="C25:G25"/>
    <mergeCell ref="C26:G26"/>
    <mergeCell ref="A27:Q27"/>
    <mergeCell ref="A28:A32"/>
    <mergeCell ref="B28:B29"/>
    <mergeCell ref="C28:G29"/>
    <mergeCell ref="H28:K28"/>
    <mergeCell ref="L28:L32"/>
    <mergeCell ref="M28:M32"/>
    <mergeCell ref="L14:L26"/>
    <mergeCell ref="M14:M26"/>
    <mergeCell ref="N14:N26"/>
    <mergeCell ref="O14:O26"/>
    <mergeCell ref="P14:Q26"/>
    <mergeCell ref="B16:K16"/>
    <mergeCell ref="C17:G17"/>
    <mergeCell ref="J17:K17"/>
    <mergeCell ref="C18:G18"/>
    <mergeCell ref="C19:G19"/>
    <mergeCell ref="A14:A23"/>
    <mergeCell ref="B14:B15"/>
    <mergeCell ref="C14:G15"/>
    <mergeCell ref="H14:H15"/>
    <mergeCell ref="I14:I15"/>
    <mergeCell ref="J14:K15"/>
    <mergeCell ref="C20:G20"/>
    <mergeCell ref="C21:G21"/>
    <mergeCell ref="C22:G22"/>
    <mergeCell ref="B23:K23"/>
    <mergeCell ref="L8:L12"/>
    <mergeCell ref="M8:M12"/>
    <mergeCell ref="N8:N12"/>
    <mergeCell ref="A1:Q1"/>
    <mergeCell ref="A2:Q2"/>
    <mergeCell ref="A3:Q3"/>
    <mergeCell ref="A4:P4"/>
    <mergeCell ref="B5:Q5"/>
    <mergeCell ref="A6:Q6"/>
    <mergeCell ref="O8:O12"/>
    <mergeCell ref="P8:Q12"/>
    <mergeCell ref="A13:Q13"/>
    <mergeCell ref="B7:L7"/>
    <mergeCell ref="P7:Q7"/>
    <mergeCell ref="A8:A12"/>
    <mergeCell ref="B8:B9"/>
    <mergeCell ref="C8:D8"/>
    <mergeCell ref="E8:E9"/>
    <mergeCell ref="F8:F9"/>
    <mergeCell ref="G8:G9"/>
    <mergeCell ref="H8:H9"/>
    <mergeCell ref="I8:K8"/>
  </mergeCells>
  <pageMargins left="0.7" right="0.7" top="0.75" bottom="0.75" header="0.3" footer="0.3"/>
  <pageSetup paperSize="9" scale="2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353" t="s">
        <v>0</v>
      </c>
      <c r="H1" s="353"/>
    </row>
    <row r="2" spans="1:8" x14ac:dyDescent="0.4">
      <c r="B2" s="130" t="s">
        <v>1</v>
      </c>
      <c r="C2" s="130"/>
      <c r="D2" s="130"/>
      <c r="E2" s="130"/>
      <c r="F2" s="130"/>
      <c r="G2" s="130"/>
      <c r="H2" s="130"/>
    </row>
    <row r="4" spans="1:8" ht="29.25" customHeight="1" x14ac:dyDescent="0.4">
      <c r="A4" s="354" t="s">
        <v>26</v>
      </c>
      <c r="B4" s="354"/>
      <c r="C4" s="354"/>
      <c r="D4" s="354"/>
      <c r="E4" s="354"/>
      <c r="F4" s="354"/>
      <c r="G4" s="354"/>
      <c r="H4" s="16"/>
    </row>
    <row r="5" spans="1:8" ht="20.25" customHeight="1" x14ac:dyDescent="0.4">
      <c r="A5" s="355" t="s">
        <v>2</v>
      </c>
      <c r="B5" s="356"/>
      <c r="C5" s="333" t="s">
        <v>3</v>
      </c>
      <c r="D5" s="333"/>
      <c r="E5" s="333"/>
      <c r="F5" s="333"/>
      <c r="G5" s="333"/>
      <c r="H5" s="333"/>
    </row>
    <row r="6" spans="1:8" ht="20.25" customHeight="1" x14ac:dyDescent="0.4">
      <c r="A6" s="357"/>
      <c r="B6" s="358"/>
      <c r="C6" s="333" t="s">
        <v>4</v>
      </c>
      <c r="D6" s="333"/>
      <c r="E6" s="333"/>
      <c r="F6" s="333"/>
      <c r="G6" s="333"/>
      <c r="H6" s="333"/>
    </row>
    <row r="7" spans="1:8" ht="25.95" customHeight="1" x14ac:dyDescent="0.4">
      <c r="A7" s="359"/>
      <c r="B7" s="360"/>
      <c r="C7" s="333" t="s">
        <v>5</v>
      </c>
      <c r="D7" s="333"/>
      <c r="E7" s="333"/>
      <c r="F7" s="333"/>
      <c r="G7" s="333"/>
      <c r="H7" s="333"/>
    </row>
    <row r="8" spans="1:8" ht="34.950000000000003" customHeight="1" x14ac:dyDescent="0.4">
      <c r="A8" s="331" t="s">
        <v>6</v>
      </c>
      <c r="B8" s="332"/>
      <c r="C8" s="333" t="s">
        <v>7</v>
      </c>
      <c r="D8" s="333"/>
      <c r="E8" s="333"/>
      <c r="F8" s="333"/>
      <c r="G8" s="333"/>
      <c r="H8" s="333"/>
    </row>
    <row r="9" spans="1:8" ht="57" customHeight="1" thickBot="1" x14ac:dyDescent="0.45">
      <c r="A9" s="334" t="s">
        <v>27</v>
      </c>
      <c r="B9" s="334"/>
      <c r="C9" s="334"/>
      <c r="D9" s="334"/>
      <c r="E9" s="334"/>
      <c r="F9" s="334"/>
      <c r="G9" s="334"/>
      <c r="H9" s="334"/>
    </row>
    <row r="10" spans="1:8" ht="20.25" customHeight="1" x14ac:dyDescent="0.4">
      <c r="A10" s="335" t="s">
        <v>8</v>
      </c>
      <c r="B10" s="338" t="s">
        <v>9</v>
      </c>
      <c r="C10" s="341" t="s">
        <v>10</v>
      </c>
      <c r="D10" s="342"/>
      <c r="E10" s="347" t="s">
        <v>11</v>
      </c>
      <c r="F10" s="350" t="s">
        <v>12</v>
      </c>
      <c r="G10" s="342" t="s">
        <v>13</v>
      </c>
      <c r="H10" s="342" t="s">
        <v>28</v>
      </c>
    </row>
    <row r="11" spans="1:8" x14ac:dyDescent="0.4">
      <c r="A11" s="336"/>
      <c r="B11" s="339"/>
      <c r="C11" s="343"/>
      <c r="D11" s="344"/>
      <c r="E11" s="348"/>
      <c r="F11" s="351"/>
      <c r="G11" s="344"/>
      <c r="H11" s="344"/>
    </row>
    <row r="12" spans="1:8" s="3" customFormat="1" ht="29.4" customHeight="1" x14ac:dyDescent="0.4">
      <c r="A12" s="336"/>
      <c r="B12" s="340"/>
      <c r="C12" s="345"/>
      <c r="D12" s="346"/>
      <c r="E12" s="348"/>
      <c r="F12" s="351"/>
      <c r="G12" s="346"/>
      <c r="H12" s="346"/>
    </row>
    <row r="13" spans="1:8" s="4" customFormat="1" ht="43.95" customHeight="1" thickBot="1" x14ac:dyDescent="0.45">
      <c r="A13" s="337"/>
      <c r="B13" s="17" t="s">
        <v>14</v>
      </c>
      <c r="C13" s="28" t="s">
        <v>15</v>
      </c>
      <c r="D13" s="18" t="s">
        <v>16</v>
      </c>
      <c r="E13" s="349"/>
      <c r="F13" s="352"/>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324" t="s">
        <v>17</v>
      </c>
      <c r="B24" s="325"/>
      <c r="C24" s="325"/>
      <c r="D24" s="326"/>
      <c r="E24" s="327">
        <f>SUM(F14:F23)</f>
        <v>0</v>
      </c>
      <c r="F24" s="328"/>
      <c r="G24" s="24"/>
      <c r="H24" s="25"/>
    </row>
    <row r="25" spans="1:9" x14ac:dyDescent="0.4">
      <c r="A25" s="43" t="s">
        <v>29</v>
      </c>
      <c r="B25" s="42"/>
      <c r="C25" s="42"/>
      <c r="D25" s="42"/>
      <c r="E25" s="42"/>
      <c r="F25" s="42"/>
    </row>
    <row r="26" spans="1:9" x14ac:dyDescent="0.4">
      <c r="A26" s="15" t="s">
        <v>18</v>
      </c>
      <c r="B26" s="32"/>
    </row>
    <row r="27" spans="1:9" x14ac:dyDescent="0.4">
      <c r="A27" s="32"/>
      <c r="B27" s="32"/>
    </row>
    <row r="28" spans="1:9" x14ac:dyDescent="0.4">
      <c r="A28" s="329" t="s">
        <v>19</v>
      </c>
      <c r="B28" s="329"/>
      <c r="C28" s="329"/>
      <c r="D28" s="329"/>
      <c r="E28" s="329"/>
      <c r="F28" s="329"/>
      <c r="G28" s="329"/>
      <c r="H28" s="329"/>
    </row>
    <row r="29" spans="1:9" ht="27.6" customHeight="1" x14ac:dyDescent="0.4">
      <c r="A29" s="330" t="s">
        <v>30</v>
      </c>
      <c r="B29" s="330"/>
      <c r="C29" s="330"/>
      <c r="D29" s="330"/>
      <c r="E29" s="330"/>
      <c r="F29" s="330"/>
      <c r="G29" s="44"/>
      <c r="H29" s="44"/>
      <c r="I29" s="44"/>
    </row>
    <row r="30" spans="1:9" ht="27.6" customHeight="1" x14ac:dyDescent="0.4">
      <c r="A30" s="330" t="s">
        <v>31</v>
      </c>
      <c r="B30" s="330"/>
      <c r="C30" s="330"/>
      <c r="D30" s="330"/>
      <c r="E30" s="330"/>
      <c r="F30" s="330"/>
      <c r="G30" s="330"/>
      <c r="H30" s="330"/>
    </row>
    <row r="31" spans="1:9" x14ac:dyDescent="0.4">
      <c r="A31" s="35" t="s">
        <v>20</v>
      </c>
      <c r="B31" s="35"/>
      <c r="C31" s="35"/>
      <c r="D31" s="35"/>
      <c r="E31" s="35"/>
      <c r="F31" s="35"/>
      <c r="G31" s="35"/>
      <c r="H31" s="35"/>
    </row>
    <row r="32" spans="1:9" x14ac:dyDescent="0.4">
      <c r="A32" s="323" t="s">
        <v>21</v>
      </c>
      <c r="B32" s="323"/>
      <c r="C32" s="323"/>
      <c r="D32" s="323"/>
      <c r="E32" s="323"/>
      <c r="F32" s="323"/>
      <c r="G32" s="323"/>
      <c r="H32" s="323"/>
    </row>
    <row r="33" spans="1:250" s="9" customFormat="1" ht="13.8" x14ac:dyDescent="0.25">
      <c r="A33" s="322" t="s">
        <v>22</v>
      </c>
      <c r="B33" s="322"/>
      <c r="C33" s="322"/>
      <c r="D33" s="322"/>
      <c r="E33" s="322"/>
      <c r="F33" s="322"/>
      <c r="G33" s="322"/>
      <c r="H33" s="322"/>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323" t="s">
        <v>23</v>
      </c>
      <c r="B34" s="323"/>
      <c r="C34" s="323"/>
      <c r="D34" s="323"/>
      <c r="E34" s="323"/>
      <c r="F34" s="323"/>
      <c r="G34" s="323"/>
      <c r="H34" s="323"/>
    </row>
    <row r="35" spans="1:250" x14ac:dyDescent="0.4">
      <c r="A35" s="38" t="s">
        <v>32</v>
      </c>
      <c r="B35" s="35"/>
      <c r="C35" s="35"/>
      <c r="D35" s="35"/>
      <c r="E35" s="35"/>
      <c r="F35" s="35"/>
      <c r="G35" s="35"/>
      <c r="H35" s="35"/>
    </row>
    <row r="37" spans="1:250" s="9" customFormat="1" ht="13.8" x14ac:dyDescent="0.25">
      <c r="A37" s="6"/>
      <c r="B37" s="34" t="s">
        <v>24</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25</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A9667F-D61F-4B51-BC0A-3A22B6CCB138}">
  <ds:schemaRefs>
    <ds:schemaRef ds:uri="http://schemas.microsoft.com/sharepoint/v3/contenttype/forms"/>
  </ds:schemaRefs>
</ds:datastoreItem>
</file>

<file path=customXml/itemProps2.xml><?xml version="1.0" encoding="utf-8"?>
<ds:datastoreItem xmlns:ds="http://schemas.openxmlformats.org/officeDocument/2006/customXml" ds:itemID="{785BB33F-2F82-4E2B-8762-4960202D07DF}">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42FA08FA-2559-4257-8D05-50C80D81D7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Додаток_№2_1</vt:lpstr>
      <vt:lpstr>Додаток_№2_2</vt:lpstr>
      <vt:lpstr>Додаток №3 Кваліфікаційні вимог</vt:lpstr>
      <vt:lpstr>Пропозиція_роботи_послуги</vt:lpstr>
      <vt:lpstr>Додаток_№2_1!Область_друку</vt:lpstr>
      <vt:lpstr>Додаток_№2_2!Область_друку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2026-07-23T11:58:54Z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