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filterPrivacy="1" defaultThemeVersion="124226"/>
  <xr:revisionPtr revIDLastSave="127" documentId="8_{A61EC9AD-5E1B-4D38-9877-E8535FA3D9A5}" xr6:coauthVersionLast="47" xr6:coauthVersionMax="47" xr10:uidLastSave="{FE52361C-37C7-41E3-B380-CB585F43CE9E}"/>
  <bookViews>
    <workbookView xWindow="-108" yWindow="-108" windowWidth="23256" windowHeight="13896" xr2:uid="{00000000-000D-0000-FFFF-FFFF00000000}"/>
  </bookViews>
  <sheets>
    <sheet name="Додаток 1" sheetId="6" r:id="rId1"/>
  </sheets>
  <definedNames>
    <definedName name="_xlnm.Print_Area" localSheetId="0">'Додаток 1'!$A$1:$G$118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4" i="6" l="1"/>
  <c r="G85" i="6"/>
  <c r="G86" i="6"/>
  <c r="G87" i="6"/>
  <c r="G88" i="6"/>
  <c r="G89" i="6"/>
  <c r="G90" i="6"/>
  <c r="G91" i="6"/>
  <c r="G92" i="6"/>
  <c r="G93" i="6"/>
  <c r="G94" i="6"/>
  <c r="G42" i="6"/>
  <c r="G43" i="6"/>
  <c r="G44" i="6"/>
  <c r="G45" i="6"/>
  <c r="G46" i="6"/>
  <c r="G47" i="6"/>
  <c r="G48" i="6"/>
  <c r="G49" i="6"/>
  <c r="G50" i="6"/>
  <c r="G51" i="6"/>
  <c r="G52" i="6"/>
  <c r="G53" i="6"/>
  <c r="G54" i="6"/>
  <c r="G55" i="6"/>
  <c r="G56" i="6"/>
  <c r="G57" i="6"/>
  <c r="G58" i="6"/>
  <c r="G59" i="6"/>
  <c r="G60" i="6"/>
  <c r="G61" i="6"/>
  <c r="G22" i="6" l="1"/>
  <c r="G72" i="6"/>
  <c r="G66" i="6"/>
  <c r="G67" i="6"/>
  <c r="G68" i="6"/>
  <c r="G69" i="6"/>
  <c r="G71" i="6"/>
  <c r="G74" i="6"/>
  <c r="G75" i="6"/>
  <c r="G76" i="6"/>
  <c r="G77" i="6"/>
  <c r="G78" i="6"/>
  <c r="G79" i="6"/>
  <c r="G80" i="6"/>
  <c r="G81" i="6"/>
  <c r="G82" i="6"/>
  <c r="G83" i="6"/>
  <c r="G65" i="6"/>
  <c r="F95" i="6" l="1"/>
  <c r="G32" i="6"/>
  <c r="G33" i="6"/>
  <c r="G34" i="6"/>
  <c r="G35" i="6"/>
  <c r="G36" i="6"/>
  <c r="G37" i="6"/>
  <c r="G38" i="6"/>
  <c r="G39" i="6"/>
  <c r="G40" i="6"/>
  <c r="G41" i="6"/>
  <c r="G62" i="6"/>
  <c r="G31" i="6"/>
  <c r="G29" i="6"/>
  <c r="G28" i="6"/>
  <c r="G26" i="6"/>
  <c r="G24" i="6"/>
  <c r="G25" i="6"/>
  <c r="G23" i="6"/>
  <c r="F63" i="6" l="1"/>
  <c r="F96" i="6" s="1"/>
</calcChain>
</file>

<file path=xl/sharedStrings.xml><?xml version="1.0" encoding="utf-8"?>
<sst xmlns="http://schemas.openxmlformats.org/spreadsheetml/2006/main" count="181" uniqueCount="102">
  <si>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</si>
  <si>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</si>
  <si>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</si>
  <si>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</si>
  <si>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</si>
  <si>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</si>
  <si>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</si>
  <si>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</si>
  <si>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</si>
  <si>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Запит**</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</si>
  <si>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</si>
  <si>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</si>
  <si>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</si>
  <si>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 xml:space="preserve">Подаючи свою пропозицію ми підтверджуємо повну комплектацію та відповідність умовам зазначеним в Запиті. </t>
  </si>
  <si>
    <t xml:space="preserve">              Керівник організації/ФОП:____________________________ ( ____________________) </t>
  </si>
  <si>
    <t xml:space="preserve">                                  МП                                  підпис                               ПІБ </t>
  </si>
  <si>
    <r>
      <t xml:space="preserve">Учасники повинні надсилати цінові пропозиції з підписом і печаткою </t>
    </r>
    <r>
      <rPr>
        <b/>
        <i/>
        <sz val="11"/>
        <color theme="1"/>
        <rFont val="Times New Roman"/>
        <family val="1"/>
        <charset val="204"/>
      </rPr>
      <t>(за наявності).</t>
    </r>
  </si>
  <si>
    <t>Ми погоджуємось зафіксувати цінову пропозицію протягом 90 календарних днів з моменту подачі</t>
  </si>
  <si>
    <t>Одиниця виміру</t>
  </si>
  <si>
    <t>Кількість, штук</t>
  </si>
  <si>
    <t>Лот 1 (поставка та монтаж обладнання в м. Чоп)</t>
  </si>
  <si>
    <r>
      <rPr>
        <b/>
        <sz val="14"/>
        <color theme="1"/>
        <rFont val="Times New Roman"/>
        <family val="1"/>
        <charset val="204"/>
      </rPr>
      <t>Датчик руху вуличний</t>
    </r>
    <r>
      <rPr>
        <sz val="14"/>
        <color theme="1"/>
        <rFont val="Times New Roman"/>
        <family val="1"/>
        <charset val="204"/>
      </rPr>
      <t xml:space="preserve">
MotionCam Outdoor Jeweller. Датчик руху AJAX для зовнішнього (вуличного) використання
- Тип: інфрачервоний датчик руху з фотокамерою
- Зона детекції: 3–15 метрів
- Технології зв’язку: Jeweller (основний канал) + Wings (передача фото)
- Дальність зв’язку з хабом: до 1700 м на відкритому просторі
- Фотоверифікація: серія до 5 фото при тривозі, за запитом або за сценарієм
- Імунітет до тварин: не реагує на рух тварин до 80 см заввишки
- Живлення: батареї, до 3 років роботи без заміни
- Монтаж: система SmartBracket, налаштування через застосунок Ajax</t>
    </r>
  </si>
  <si>
    <r>
      <rPr>
        <b/>
        <sz val="14"/>
        <color theme="1"/>
        <rFont val="Times New Roman"/>
        <family val="1"/>
        <charset val="204"/>
      </rPr>
      <t>Монтаж датчику руху вуличного</t>
    </r>
    <r>
      <rPr>
        <sz val="14"/>
        <color theme="1"/>
        <rFont val="Times New Roman"/>
        <family val="1"/>
        <charset val="204"/>
      </rPr>
      <t xml:space="preserve">
Монтаж датчиків на фасаді будівлі на висоті 4-6 метрів</t>
    </r>
  </si>
  <si>
    <r>
      <rPr>
        <b/>
        <sz val="14"/>
        <color theme="1"/>
        <rFont val="Times New Roman"/>
        <family val="1"/>
        <charset val="204"/>
      </rPr>
      <t>Кронштейн камери</t>
    </r>
    <r>
      <rPr>
        <sz val="14"/>
        <color theme="1"/>
        <rFont val="Times New Roman"/>
        <family val="1"/>
        <charset val="204"/>
      </rPr>
      <t xml:space="preserve">
Стельове кріплення для камери в поз.1 Н=800-1000 мм</t>
    </r>
  </si>
  <si>
    <r>
      <rPr>
        <b/>
        <sz val="14"/>
        <color theme="1"/>
        <rFont val="Times New Roman"/>
        <family val="1"/>
        <charset val="204"/>
      </rPr>
      <t>Модуль живлення</t>
    </r>
    <r>
      <rPr>
        <sz val="14"/>
        <color theme="1"/>
        <rFont val="Times New Roman"/>
        <family val="1"/>
        <charset val="204"/>
      </rPr>
      <t xml:space="preserve">
PoE інжектор для IP камер сумісний з 5МП IP камера Hikvision DS-2CD2955G0-ISU (1.05 мм)
- Стандарт: обов’язково IEEE 802.3af (до 15,4 Вт на порт).
- Напруга: 48 В постійного струму.
- Потужність камери: близько 5–7 Вт (залежно від режиму роботи, Wi‑Fi/аудіо/IR).</t>
    </r>
  </si>
  <si>
    <r>
      <rPr>
        <b/>
        <sz val="14"/>
        <color theme="1"/>
        <rFont val="Times New Roman"/>
        <family val="1"/>
        <charset val="204"/>
      </rPr>
      <t>Камера відеоспостереження</t>
    </r>
    <r>
      <rPr>
        <sz val="14"/>
        <color theme="1"/>
        <rFont val="Times New Roman"/>
        <family val="1"/>
        <charset val="204"/>
      </rPr>
      <t xml:space="preserve">
5МП IP камера Hikvision DS-2CD2955G0-ISU (1.05 мм)
- Матриця: 1/2.7" Progressive Scan CMOS
- Максимальна роздільна здатність: 2560 × 1920 (5 МП)
- Мінімальна освітленість:
- Колір: 0.017 Lux @ F2.25, AGC ON
- Ч/Б: 0 Lux з ІЧ‑підсвічуванням
- Об’єктив: фіксований, 1.05 мм
- Кут огляду: горизонтальний 180°, панорамний до 360°
- День/ніч: ІЧ‑фільтр, ІЧ‑підсвічування до 10 м
- WDR: 120 дБ True WDR для роботи при складному освітленні
Відео та компресія
- Формати: H.265+, H.265, H.264+, H.264
- Макс. частота кадрів: 25 fps при 2560 × 1920
- Функції зображення: BLC, 3D DNR, ROI, цифровий зум
Аудіо та інтерфейси
- Аудіо: вбудований мікрофон, аудіо‑вхід/вихід
- Тривожні входи/виходи: є
- Мережа: RJ‑45 10/100 Mbps Ethernet, підтримка PoE (IEEE 802.3af)
- Сховище: слот для microSD/SDHC/SDXC до 128 ГБ
 Загальні параметри
- Живлення: PoE (802.3af), DC 12 В
- Споживання: до 7 Вт
- Робоча температура: –30 °C … +60 °C
- Захист: IP66 (пиловологозахист), IK10 (антивандальний корпус)
- Розміри: Ø 110 × 49 мм
- Вага: близько 500 г</t>
    </r>
  </si>
  <si>
    <r>
      <rPr>
        <b/>
        <sz val="14"/>
        <color theme="1"/>
        <rFont val="Times New Roman"/>
        <family val="1"/>
        <charset val="204"/>
      </rPr>
      <t>Монтаж камер відеоспостореження</t>
    </r>
    <r>
      <rPr>
        <sz val="14"/>
        <color theme="1"/>
        <rFont val="Times New Roman"/>
        <family val="1"/>
        <charset val="204"/>
      </rPr>
      <t xml:space="preserve">
Монтаж камер відеоспостереження з підключенням до існуючої інфраструктури (кабелі існуючі). Монтаж на кронштейні на стелі на висоті 6-10 метрів. У вартість включається вартість витратних матеріалів</t>
    </r>
  </si>
  <si>
    <r>
      <rPr>
        <b/>
        <sz val="14"/>
        <color theme="1"/>
        <rFont val="Times New Roman"/>
        <family val="1"/>
        <charset val="204"/>
      </rPr>
      <t xml:space="preserve">Відеореєстратор </t>
    </r>
    <r>
      <rPr>
        <sz val="14"/>
        <color theme="1"/>
        <rFont val="Times New Roman"/>
        <family val="1"/>
        <charset val="204"/>
      </rPr>
      <t xml:space="preserve">
IP відеореєстратор Hikvision DS-96128NI-I16 128-канальний
- Кількість каналів: до 128 IP‑камер
- Пропускна здатність: вхідний потік до 576 Мбіт/с
- Відеовиходи:
- 2 × HDMI (з можливістю відображення різних джерел)
- 1 × VGA
- Роздільна здатність відтворення: до 4K Ultra HD
- Декодування: підтримка H.265+/H.265/H.264+/H.264
- Підтримка спеціалізованих камер: ANPR (розпізнавання номерів), «риб’яче око», камери для підрахунку людей
Сховище та надійність
- HDD: до 16 жорстких дисків (3.5"), гарячий обмін
- RAID: підтримка RAID 0, 1, 5, 6, 10 та N+1 hot spare
- USB: 2 × USB 2.0, 2 × USB 3.0 для резервного копіювання
- Функції безпеки: захист від втрати даних, резервування, гнучке керування сховищем
Мережеві можливості
- LAN: 4 × Gigabit Ethernet порти
- Протоколи: ONVIF, RTSP, підтримка інтеграції з іншими системами
- Потік: оптимізована технологія стрімінгу для стабільного перегляду навіть при слабкому інтернет‑каналі
Додаткові функції
- PTZ‑керування: підтримка поворотних камер
- Тривожні входи/виходи: 16 входів, 4 виходи
- Аудіо: 1 RCA вхід, 1 RCA вихід
- Форм‑фактор: 3U, монтаж у серверну шафу
- Призначення: великі об’єкти — торгові центри, заводи, бізнес‑центри, міські системи відеоспостереження</t>
    </r>
  </si>
  <si>
    <r>
      <rPr>
        <b/>
        <sz val="14"/>
        <color theme="1"/>
        <rFont val="Times New Roman"/>
        <family val="1"/>
        <charset val="204"/>
      </rPr>
      <t>Заміна відеореєстратора</t>
    </r>
    <r>
      <rPr>
        <sz val="14"/>
        <color theme="1"/>
        <rFont val="Times New Roman"/>
        <family val="1"/>
        <charset val="204"/>
      </rPr>
      <t xml:space="preserve">
Заміна існуючого відеореєстратора 32 канали, на ip відеореєстратор Hikvision DS-96128NI-I16 128-канальний (існуючі мережі). Налаштування обладнання</t>
    </r>
  </si>
  <si>
    <r>
      <rPr>
        <b/>
        <sz val="14"/>
        <color theme="1"/>
        <rFont val="Times New Roman"/>
        <family val="1"/>
        <charset val="204"/>
      </rPr>
      <t>Шафа монтажна 24U</t>
    </r>
    <r>
      <rPr>
        <sz val="14"/>
        <color theme="1"/>
        <rFont val="Times New Roman"/>
        <family val="1"/>
        <charset val="204"/>
      </rPr>
      <t xml:space="preserve">
Шафа монтажна 24U, глибина 600 мм, передні двері - скло, в комплекті з вентиляторним блоком. Настінне виконання</t>
    </r>
  </si>
  <si>
    <r>
      <rPr>
        <b/>
        <sz val="14"/>
        <color theme="1"/>
        <rFont val="Times New Roman"/>
        <family val="1"/>
        <charset val="204"/>
      </rPr>
      <t>Комплект периферії</t>
    </r>
    <r>
      <rPr>
        <sz val="14"/>
        <color theme="1"/>
        <rFont val="Times New Roman"/>
        <family val="1"/>
        <charset val="204"/>
      </rPr>
      <t xml:space="preserve">
Keyboard + mouse (допустимі бренди: HP, Lenovo, Dell, ASUS)</t>
    </r>
  </si>
  <si>
    <r>
      <rPr>
        <b/>
        <sz val="14"/>
        <color theme="1"/>
        <rFont val="Times New Roman"/>
        <family val="1"/>
        <charset val="204"/>
      </rPr>
      <t>Оптичний агрегатор</t>
    </r>
    <r>
      <rPr>
        <sz val="14"/>
        <color theme="1"/>
        <rFont val="Times New Roman"/>
        <family val="1"/>
        <charset val="204"/>
      </rPr>
      <t xml:space="preserve">
Ubiquiti USW-Aggregation</t>
    </r>
  </si>
  <si>
    <r>
      <rPr>
        <b/>
        <sz val="14"/>
        <color theme="1"/>
        <rFont val="Times New Roman"/>
        <family val="1"/>
        <charset val="204"/>
      </rPr>
      <t>SFP модуль</t>
    </r>
    <r>
      <rPr>
        <sz val="14"/>
        <color theme="1"/>
        <rFont val="Times New Roman"/>
        <family val="1"/>
        <charset val="204"/>
      </rPr>
      <t xml:space="preserve">
Optolink SFP+-10G-LR 10G, 20 km, 2LC, Tx 1310 nm</t>
    </r>
  </si>
  <si>
    <r>
      <rPr>
        <b/>
        <sz val="14"/>
        <color theme="1"/>
        <rFont val="Times New Roman"/>
        <family val="1"/>
        <charset val="204"/>
      </rPr>
      <t>Патч корд</t>
    </r>
    <r>
      <rPr>
        <sz val="14"/>
        <color theme="1"/>
        <rFont val="Times New Roman"/>
        <family val="1"/>
        <charset val="204"/>
      </rPr>
      <t xml:space="preserve">
Ubiquiti Networks Direct Attach Copper SFP+ 10 Gbps UACC-DAC 3 m Black</t>
    </r>
  </si>
  <si>
    <r>
      <rPr>
        <b/>
        <sz val="14"/>
        <color theme="1"/>
        <rFont val="Times New Roman"/>
        <family val="1"/>
        <charset val="204"/>
      </rPr>
      <t>Патч корд</t>
    </r>
    <r>
      <rPr>
        <sz val="14"/>
        <color theme="1"/>
        <rFont val="Times New Roman"/>
        <family val="1"/>
        <charset val="204"/>
      </rPr>
      <t xml:space="preserve">
LC/UPC-LC/UPC SM 2 м Duplex UPC-2LCLC(SM)D(ON)</t>
    </r>
  </si>
  <si>
    <r>
      <rPr>
        <b/>
        <sz val="14"/>
        <color theme="1"/>
        <rFont val="Times New Roman"/>
        <family val="1"/>
        <charset val="204"/>
      </rPr>
      <t>Монтаж RJ45 патч панелі</t>
    </r>
    <r>
      <rPr>
        <sz val="14"/>
        <color theme="1"/>
        <rFont val="Times New Roman"/>
        <family val="1"/>
        <charset val="204"/>
      </rPr>
      <t xml:space="preserve">
Монтаж RJ45 патч панелі (матеріал Замовника), вартість за один роз'єм</t>
    </r>
  </si>
  <si>
    <r>
      <rPr>
        <b/>
        <sz val="14"/>
        <color theme="1"/>
        <rFont val="Times New Roman"/>
        <family val="1"/>
        <charset val="204"/>
      </rPr>
      <t xml:space="preserve">Патч корд </t>
    </r>
    <r>
      <rPr>
        <sz val="14"/>
        <color theme="1"/>
        <rFont val="Times New Roman"/>
        <family val="1"/>
        <charset val="204"/>
      </rPr>
      <t xml:space="preserve">
Патч-корд RJ45 FTP литий 1 м кат 5Е</t>
    </r>
  </si>
  <si>
    <r>
      <rPr>
        <b/>
        <sz val="14"/>
        <color theme="1"/>
        <rFont val="Times New Roman"/>
        <family val="1"/>
        <charset val="204"/>
      </rPr>
      <t>Прокладка кабелю</t>
    </r>
    <r>
      <rPr>
        <sz val="14"/>
        <color theme="1"/>
        <rFont val="Times New Roman"/>
        <family val="1"/>
        <charset val="204"/>
      </rPr>
      <t xml:space="preserve">
Прокладка кабелю "вита пара" в існуючих кабель лотках на висоті 6-8 м</t>
    </r>
  </si>
  <si>
    <t>шт</t>
  </si>
  <si>
    <t>комп</t>
  </si>
  <si>
    <t>м</t>
  </si>
  <si>
    <r>
      <t xml:space="preserve">Ціна,  за одиницю, 
</t>
    </r>
    <r>
      <rPr>
        <i/>
        <sz val="14"/>
        <color theme="1"/>
        <rFont val="Times New Roman"/>
        <family val="1"/>
        <charset val="204"/>
      </rPr>
      <t>(з урахуванням всіх податків і зборів)</t>
    </r>
    <r>
      <rPr>
        <b/>
        <sz val="14"/>
        <color theme="1"/>
        <rFont val="Times New Roman"/>
        <family val="1"/>
        <charset val="204"/>
      </rPr>
      <t xml:space="preserve"> *</t>
    </r>
  </si>
  <si>
    <r>
      <t xml:space="preserve">Вартість, грн., 
</t>
    </r>
    <r>
      <rPr>
        <i/>
        <sz val="14"/>
        <color theme="1"/>
        <rFont val="Times New Roman"/>
        <family val="1"/>
        <charset val="204"/>
      </rPr>
      <t>(з урахуванням всіх податків і зборів)</t>
    </r>
    <r>
      <rPr>
        <b/>
        <sz val="14"/>
        <color theme="1"/>
        <rFont val="Times New Roman"/>
        <family val="1"/>
        <charset val="204"/>
      </rPr>
      <t xml:space="preserve"> *</t>
    </r>
  </si>
  <si>
    <r>
      <rPr>
        <b/>
        <sz val="14"/>
        <color theme="1"/>
        <rFont val="Times New Roman"/>
        <family val="1"/>
        <charset val="204"/>
      </rPr>
      <t>Контроллер</t>
    </r>
    <r>
      <rPr>
        <sz val="14"/>
        <color theme="1"/>
        <rFont val="Times New Roman"/>
        <family val="1"/>
        <charset val="204"/>
      </rPr>
      <t xml:space="preserve">
Маршрутизатор Ubiquiti UniFi Dream Machine Pro (UDM-Pro-MAX)</t>
    </r>
  </si>
  <si>
    <t>Лот 2 (поставка та монтаж обладнання в м. Ходорів)</t>
  </si>
  <si>
    <t>Всього вартість пропозиції, грн* ЛОТ 1</t>
  </si>
  <si>
    <t>Всього вартість пропозиції, грн* ЛОТ 2</t>
  </si>
  <si>
    <t>Залальна вартість пропозиції, грн* ЛОТ 1+ЛОТ 2</t>
  </si>
  <si>
    <t xml:space="preserve"> ** Закупівля здійснюється окремими лотами.</t>
  </si>
  <si>
    <t>Ми ознайомлені та погоджуємося з Умовами типового Договору  ТЧХУ (Додаток №3 до Запиту).</t>
  </si>
  <si>
    <r>
      <t>(Назва Учасника),</t>
    </r>
    <r>
      <rPr>
        <sz val="12"/>
        <color theme="1"/>
        <rFont val="Times New Roman"/>
        <family val="1"/>
        <charset val="204"/>
      </rPr>
      <t xml:space="preserve"> надає свою пропозицію щодо участі в тендері на закупівлю послуг з встановлення системи відеоспостереження</t>
    </r>
    <r>
      <rPr>
        <sz val="12"/>
        <color rgb="FFFF0000"/>
        <rFont val="Times New Roman"/>
        <family val="1"/>
        <charset val="204"/>
      </rPr>
      <t xml:space="preserve">  </t>
    </r>
  </si>
  <si>
    <t xml:space="preserve">Пропозиція
</t>
  </si>
  <si>
    <t xml:space="preserve">  * Товариство Червоного Хреста України є громадською неприбутковою організацією і просить надати максимальні знижки на послуги, вказані у ціновій пропозиції.</t>
  </si>
  <si>
    <r>
      <t>Термін надання послуг Лот 1:</t>
    </r>
    <r>
      <rPr>
        <sz val="16"/>
        <rFont val="Times New Roman"/>
        <family val="1"/>
        <charset val="204"/>
      </rPr>
      <t xml:space="preserve"> _______ календарних днів з моменту укладення договору </t>
    </r>
    <r>
      <rPr>
        <b/>
        <sz val="16"/>
        <rFont val="Times New Roman"/>
        <family val="1"/>
        <charset val="204"/>
      </rPr>
      <t>(обов’язково заповнити!)</t>
    </r>
  </si>
  <si>
    <r>
      <t>Термін надання послууг Лот 2:</t>
    </r>
    <r>
      <rPr>
        <sz val="16"/>
        <rFont val="Times New Roman"/>
        <family val="1"/>
        <charset val="204"/>
      </rPr>
      <t xml:space="preserve"> _______ календарних днів з моменту укладення договору </t>
    </r>
    <r>
      <rPr>
        <b/>
        <sz val="16"/>
        <rFont val="Times New Roman"/>
        <family val="1"/>
        <charset val="204"/>
      </rPr>
      <t>(обов’язково заповнити!)</t>
    </r>
  </si>
  <si>
    <t>Ми погоджуємось, що всі витрати, пов’язані з наданням послуг здійснюються за рахунок Постачальника за наданою адресою: м. Чоп та м. Ходорів (Точна адреса буде надана переможцю закупівлі під час підписання договору)</t>
  </si>
  <si>
    <t>Наданням цінової пропозиції Учасник погоджується з наступними вимогами:</t>
  </si>
  <si>
    <t>2. Матеріали та ресурси
Обладнання (відеокамери, відеореєстратори, комутатори, кабельна продукція, блоки живлення тощо) та витратні матеріали забезпечує Підрядник, якщо інше не передбачено договором.
У вартість включаються: транспортування, завантаження/розвантаження, складування (Замовник надає складські приміщення), підйом та рознесення матеріалів по об’єкту.
Якщо окремі матеріали не деталізовані у переліку — вважається, що вони входять до вартості робіт (патч-корди, конектори, кріплення, маркування тощо).
Замовник забезпечує доступ до електроживлення, складських приміщень та робочих зон (за потреби).</t>
  </si>
  <si>
    <t>3. Ціноутворення та фінансові умови
Ціна пропозиції включає всі податки, збори та обов’язкові платежі відповідно до законодавства України.
У вартість включаються всі витрати: адміністративні, транспортні, монтажні роботи, повна перевірка працездатності системи в тестовому режимі, витратні матеріали, використання техніки та інструменту, а також прибуток.
Одиничні розцінки є фіксованими та не підлягають зміні протягом виконання робіт.
Учасник враховує всі ризики, включаючи логістику між об’єктами та можливі простої.</t>
  </si>
  <si>
    <t>Виконавець зобов’язаний:
Дотримуватись чинних ДБН, ДСТУ та нормативів у сфері електротехніки та ІТ-інфраструктури.
Узгоджувати з Замовником місця встановлення обладнання та прокладку кабельних трас.
Забезпечити обов’язкову повну перевірку системи в тестовому режимі.</t>
  </si>
  <si>
    <t>6. Вимоги до тестування та передачі системи
Перед передачею системи Виконавець зобов’язаний провести комплексне тестування системи відеоспостереження у присутності Замовника.
Тестування є обов’язковою умовою приймання робіт та повинно підтвердити працездатність кожного елементу системи без винятку.
Тестування повинно включати:
перевірку роботи всіх камер (зображення, фокус, кут огляду, відсутність “мертвих зон”);
перевірку запису відео (безперервність, коректність архіву);
перевірку нічного/інфрачервоного режиму (за наявності);
перевірку передачі даних та роботи мережі;
перевірку доступу (локального та/або віддаленого);
перевірку живлення всіх пристроїв;
перевірку коректного часу та синхронізації записів.
Тестування проводиться в реальних умовах експлуатації.
У разі виявлення будь-яких недоліків система вважається не прийнятою до моменту їх повного усунення.
Підписання актів виконаних робіт без повного успішного тестування всіх елементів системи не допускається.</t>
  </si>
  <si>
    <t>7. Вимоги до передачі документації
Виконавець передає Замовнику:
Схеми розміщення камер.
Схеми кабельних трас та підключення.
Специфікацію обладнання.
Дані доступу та базові налаштування системи.
Формат: 1 комплект у електронному вигляді (PDF, за наявності DWG/Visio).
Передача здійснюється за актом приймання-передачі.</t>
  </si>
  <si>
    <r>
      <rPr>
        <b/>
        <sz val="16"/>
        <rFont val="Times New Roman"/>
        <family val="1"/>
        <charset val="204"/>
      </rPr>
      <t>Умови оплати:</t>
    </r>
    <r>
      <rPr>
        <sz val="16"/>
        <rFont val="Times New Roman"/>
        <family val="1"/>
        <charset val="204"/>
      </rPr>
      <t xml:space="preserve"> Авансові платежі не передбачені. Оплата робіт може здійснюватися проміжними платежами протягом 10 банківських днів після підписання акту приймання-передачі виконаних робіт Замовником. Проміжні платежі здійснюються після повного завершення конкретного етапу робіт відповідно до календарного графіку, але не частіше ніж один раз на календарний місяць. Здійснення проміжних платежів не звільняє Підрядника від відповідальності за неналежне виконання робіт.</t>
    </r>
  </si>
  <si>
    <t>Додаток №2 до Запиту 3165АК</t>
  </si>
  <si>
    <r>
      <rPr>
        <b/>
        <sz val="14"/>
        <color theme="1"/>
        <rFont val="Times New Roman"/>
        <family val="1"/>
        <charset val="204"/>
      </rPr>
      <t>Монтаж шафи</t>
    </r>
    <r>
      <rPr>
        <sz val="14"/>
        <color theme="1"/>
        <rFont val="Times New Roman"/>
        <family val="1"/>
        <charset val="204"/>
      </rPr>
      <t xml:space="preserve">
Монтаж шафи 24U, включаючі вартість витратних матеріалів, встановлення обладнання - 12U (без налаштування)</t>
    </r>
  </si>
  <si>
    <r>
      <rPr>
        <b/>
        <sz val="14"/>
        <color theme="1"/>
        <rFont val="Times New Roman"/>
        <family val="1"/>
        <charset val="204"/>
      </rPr>
      <t xml:space="preserve">Кабель </t>
    </r>
    <r>
      <rPr>
        <sz val="14"/>
        <color theme="1"/>
        <rFont val="Times New Roman"/>
        <family val="1"/>
        <charset val="204"/>
      </rPr>
      <t xml:space="preserve">
Кабель вита пара броньований зовнішній U/UTP Cat. 5E PE КППблШп-ВП (100) 4x2x0.51 OK-NET</t>
    </r>
  </si>
  <si>
    <t>комплект</t>
  </si>
  <si>
    <t>Розеточний блок
Розеточний блок на 8 розеток в шафу 19"</t>
  </si>
  <si>
    <t>Патч панель
Патч-панель Corning 12хLC Duplex ММ OM3 1U черная (LAN1-24AD-PGTL-B)</t>
  </si>
  <si>
    <t>Монтаж патч панелі
Монтаж патч панелі оптичної</t>
  </si>
  <si>
    <t>Зварювання оптичних з'єднань
Зварювання оптичних з'єднань з урахуванням вартості витратних матеріалів</t>
  </si>
  <si>
    <t>Патч панель (RJ45)
Патч-панель E-server 19", 48xRJ45, STP, cat. 5e, 1U (WT-2409-cat 5e)</t>
  </si>
  <si>
    <t>Патч панель (ВОЛС)
Монтаж патч панелі RJ45 з приєднанням</t>
  </si>
  <si>
    <t>Монітор
Монітор 27" Dell P2725D (DELL-P2725D)</t>
  </si>
  <si>
    <t>Прокладка кабелю
Прокладка кабелю "вита пара" по металоконструкціях</t>
  </si>
  <si>
    <r>
      <rPr>
        <b/>
        <sz val="14"/>
        <color theme="1"/>
        <rFont val="Times New Roman"/>
        <family val="1"/>
        <charset val="204"/>
      </rPr>
      <t>Розеточний блок</t>
    </r>
    <r>
      <rPr>
        <sz val="14"/>
        <color theme="1"/>
        <rFont val="Times New Roman"/>
        <family val="1"/>
        <charset val="204"/>
      </rPr>
      <t xml:space="preserve">
Розеточний блок на 8 розеток в шафу 19"</t>
    </r>
  </si>
  <si>
    <r>
      <rPr>
        <b/>
        <sz val="14"/>
        <color theme="1"/>
        <rFont val="Times New Roman"/>
        <family val="1"/>
        <charset val="204"/>
      </rPr>
      <t>Шафа 12U</t>
    </r>
    <r>
      <rPr>
        <sz val="14"/>
        <color theme="1"/>
        <rFont val="Times New Roman"/>
        <family val="1"/>
        <charset val="204"/>
      </rPr>
      <t xml:space="preserve">
Кліматична шафа зовнішнього виконання 12U
Характеристики
Висота, мм 900
Ширина, мм 628
Глибина, мм 536
Ступінь захисту IP54
Поверховість U 12U
Корисна глибина, мм 450
Нагрівач 300 Вт
Тип гермовводів PG 11, PG 29
Вентилятори 120 мм, 2шт
Робоча температура -25 - +40 гр.С</t>
    </r>
  </si>
  <si>
    <r>
      <rPr>
        <b/>
        <sz val="14"/>
        <color theme="1"/>
        <rFont val="Times New Roman"/>
        <family val="1"/>
        <charset val="204"/>
      </rPr>
      <t>Патч панель</t>
    </r>
    <r>
      <rPr>
        <sz val="14"/>
        <color theme="1"/>
        <rFont val="Times New Roman"/>
        <family val="1"/>
        <charset val="204"/>
      </rPr>
      <t xml:space="preserve">
Патч-панель Corning 12хLC Duplex ММ OM3 1U черная (LAN1-24AD-PGTL-B)</t>
    </r>
  </si>
  <si>
    <r>
      <rPr>
        <b/>
        <sz val="14"/>
        <color theme="1"/>
        <rFont val="Times New Roman"/>
        <family val="1"/>
        <charset val="204"/>
      </rPr>
      <t>Монтаж патч панелі</t>
    </r>
    <r>
      <rPr>
        <sz val="14"/>
        <color theme="1"/>
        <rFont val="Times New Roman"/>
        <family val="1"/>
        <charset val="204"/>
      </rPr>
      <t xml:space="preserve">
Монтаж патч панелі оптичної</t>
    </r>
  </si>
  <si>
    <r>
      <rPr>
        <b/>
        <sz val="14"/>
        <color theme="1"/>
        <rFont val="Times New Roman"/>
        <family val="1"/>
        <charset val="204"/>
      </rPr>
      <t>Зварювання оптичних з'єднань</t>
    </r>
    <r>
      <rPr>
        <sz val="14"/>
        <color theme="1"/>
        <rFont val="Times New Roman"/>
        <family val="1"/>
        <charset val="204"/>
      </rPr>
      <t xml:space="preserve">
Зварювання оптичних з'єднань з урахуванням вартості витратних матеріалів</t>
    </r>
  </si>
  <si>
    <r>
      <rPr>
        <b/>
        <sz val="14"/>
        <color theme="1"/>
        <rFont val="Times New Roman"/>
        <family val="1"/>
        <charset val="204"/>
      </rPr>
      <t>Патч панель (RJ45)</t>
    </r>
    <r>
      <rPr>
        <sz val="14"/>
        <color theme="1"/>
        <rFont val="Times New Roman"/>
        <family val="1"/>
        <charset val="204"/>
      </rPr>
      <t xml:space="preserve">
Патч-панель E-server 19", 48xRJ45, STP, cat. 5e, 1U (WT-2409-cat 5e)</t>
    </r>
  </si>
  <si>
    <r>
      <rPr>
        <b/>
        <sz val="14"/>
        <color theme="1"/>
        <rFont val="Times New Roman"/>
        <family val="1"/>
        <charset val="204"/>
      </rPr>
      <t>Патч панель (ВОЛС)</t>
    </r>
    <r>
      <rPr>
        <sz val="14"/>
        <color theme="1"/>
        <rFont val="Times New Roman"/>
        <family val="1"/>
        <charset val="204"/>
      </rPr>
      <t xml:space="preserve">
Монтаж патч панелі RJ45 з приєднанням</t>
    </r>
  </si>
  <si>
    <r>
      <rPr>
        <b/>
        <sz val="14"/>
        <color theme="1"/>
        <rFont val="Times New Roman"/>
        <family val="1"/>
        <charset val="204"/>
      </rPr>
      <t>Компьютер</t>
    </r>
    <r>
      <rPr>
        <sz val="14"/>
        <color theme="1"/>
        <rFont val="Times New Roman"/>
        <family val="1"/>
        <charset val="204"/>
      </rPr>
      <t xml:space="preserve">
Комп'ютер Dell Pro Max Tower T2 Ultra 7 265/32GB/1TB/W11P RTXA1000 (BTO107_FCT2250_EMEA) EU
Процесор Intel® Core™ Ultra 7 265 (до 5.3 GHz, багатоядерна архітектура)
Оперативна пам’ять  32 GB DDR5 SDRAM
Накопичувач 1TB SSD (M.2 NVMe PCIe Gen4)
Графіка  NVIDIA RTX™ A1000 (8 GB VRAM) + інтегрована Intel Graphics
ОС Windows 11 Pro (64-bit)
В комплекті постачається 2 перехідника DP - HDMI </t>
    </r>
  </si>
  <si>
    <r>
      <rPr>
        <b/>
        <sz val="14"/>
        <color theme="1"/>
        <rFont val="Times New Roman"/>
        <family val="1"/>
        <charset val="204"/>
      </rPr>
      <t xml:space="preserve">Комутатор </t>
    </r>
    <r>
      <rPr>
        <sz val="14"/>
        <color theme="1"/>
        <rFont val="Times New Roman"/>
        <family val="1"/>
        <charset val="204"/>
      </rPr>
      <t xml:space="preserve">
Ubiquiti UniFi Switch PRO 48 PoE Gen2 (USW-PRO-48-POE)</t>
    </r>
  </si>
  <si>
    <r>
      <rPr>
        <b/>
        <sz val="14"/>
        <color theme="1"/>
        <rFont val="Times New Roman"/>
        <family val="1"/>
        <charset val="204"/>
      </rPr>
      <t>Трубостойка фасадна</t>
    </r>
    <r>
      <rPr>
        <sz val="14"/>
        <color theme="1"/>
        <rFont val="Times New Roman"/>
        <family val="1"/>
        <charset val="204"/>
      </rPr>
      <t xml:space="preserve">
Трубостойка фасадна (Н=2000 мм), фарбована, включаючі вартість монтажних робіт та витратних матеріалів для монтажу</t>
    </r>
  </si>
  <si>
    <r>
      <rPr>
        <b/>
        <sz val="14"/>
        <color theme="1"/>
        <rFont val="Times New Roman"/>
        <family val="1"/>
        <charset val="204"/>
      </rPr>
      <t>ВОЛС</t>
    </r>
    <r>
      <rPr>
        <sz val="14"/>
        <color theme="1"/>
        <rFont val="Times New Roman"/>
        <family val="1"/>
        <charset val="204"/>
      </rPr>
      <t xml:space="preserve">
Одескабель ОКТ8-М(4,0)П-8*12Е1-0,40Ф3,5/0,30Н19-96 підвісний оптичний кабель</t>
    </r>
  </si>
  <si>
    <r>
      <rPr>
        <b/>
        <sz val="14"/>
        <color theme="1"/>
        <rFont val="Times New Roman"/>
        <family val="1"/>
        <charset val="204"/>
      </rPr>
      <t>Кронштейн</t>
    </r>
    <r>
      <rPr>
        <sz val="14"/>
        <color theme="1"/>
        <rFont val="Times New Roman"/>
        <family val="1"/>
        <charset val="204"/>
      </rPr>
      <t xml:space="preserve">
Комплект кронштейнів та пристрої кріплення для фіксації кабелю в 4 точках (фасад, опорний кронштейн)</t>
    </r>
  </si>
  <si>
    <r>
      <rPr>
        <b/>
        <sz val="14"/>
        <color theme="1"/>
        <rFont val="Times New Roman"/>
        <family val="1"/>
        <charset val="204"/>
      </rPr>
      <t>ВОЛС (монтаж)</t>
    </r>
    <r>
      <rPr>
        <sz val="14"/>
        <color theme="1"/>
        <rFont val="Times New Roman"/>
        <family val="1"/>
        <charset val="204"/>
      </rPr>
      <t xml:space="preserve">
Прокладання волоконно оптичного кабелю (повітряна лінія)</t>
    </r>
  </si>
  <si>
    <r>
      <rPr>
        <b/>
        <sz val="14"/>
        <color theme="1"/>
        <rFont val="Times New Roman"/>
        <family val="1"/>
        <charset val="204"/>
      </rPr>
      <t>ВОЛС (монтаж)</t>
    </r>
    <r>
      <rPr>
        <sz val="14"/>
        <color theme="1"/>
        <rFont val="Times New Roman"/>
        <family val="1"/>
        <charset val="204"/>
      </rPr>
      <t xml:space="preserve">
Прокладання волоконно оптичного кабелю (по стінах)</t>
    </r>
  </si>
  <si>
    <r>
      <rPr>
        <b/>
        <sz val="14"/>
        <color theme="1"/>
        <rFont val="Times New Roman"/>
        <family val="1"/>
        <charset val="204"/>
      </rPr>
      <t>ВОЛС (монтаж)</t>
    </r>
    <r>
      <rPr>
        <sz val="14"/>
        <color theme="1"/>
        <rFont val="Times New Roman"/>
        <family val="1"/>
        <charset val="204"/>
      </rPr>
      <t xml:space="preserve">
Прокладання волоконно оптичного кабелю (в існучій підземній гофротрубі)</t>
    </r>
  </si>
  <si>
    <r>
      <rPr>
        <b/>
        <sz val="14"/>
        <color theme="1"/>
        <rFont val="Times New Roman"/>
        <family val="1"/>
        <charset val="204"/>
      </rPr>
      <t>Монітор</t>
    </r>
    <r>
      <rPr>
        <sz val="14"/>
        <color theme="1"/>
        <rFont val="Times New Roman"/>
        <family val="1"/>
        <charset val="204"/>
      </rPr>
      <t xml:space="preserve">
Монітор 27" Dell P2725D (DELL-P2725D)</t>
    </r>
  </si>
  <si>
    <r>
      <rPr>
        <b/>
        <sz val="14"/>
        <color theme="1"/>
        <rFont val="Times New Roman"/>
        <family val="1"/>
        <charset val="204"/>
      </rPr>
      <t>Влаштування підвісу</t>
    </r>
    <r>
      <rPr>
        <sz val="14"/>
        <color theme="1"/>
        <rFont val="Times New Roman"/>
        <family val="1"/>
        <charset val="204"/>
      </rPr>
      <t xml:space="preserve">
Влаштування тросового підвісу довжиною до 10 метрів (включаючі витратні матеріали)</t>
    </r>
  </si>
  <si>
    <r>
      <rPr>
        <b/>
        <sz val="14"/>
        <color theme="1"/>
        <rFont val="Times New Roman"/>
        <family val="1"/>
        <charset val="204"/>
      </rPr>
      <t>Прокладка кабелю</t>
    </r>
    <r>
      <rPr>
        <sz val="14"/>
        <color theme="1"/>
        <rFont val="Times New Roman"/>
        <family val="1"/>
        <charset val="204"/>
      </rPr>
      <t xml:space="preserve">
Прокладка кабелю "вита пара" по тросових подвісах</t>
    </r>
  </si>
  <si>
    <r>
      <rPr>
        <b/>
        <sz val="14"/>
        <color theme="1"/>
        <rFont val="Times New Roman"/>
        <family val="1"/>
        <charset val="204"/>
      </rPr>
      <t>Демонтаж / монтаж обладнання</t>
    </r>
    <r>
      <rPr>
        <sz val="14"/>
        <color theme="1"/>
        <rFont val="Times New Roman"/>
        <family val="1"/>
        <charset val="204"/>
      </rPr>
      <t xml:space="preserve">
Перенесення комунікаційної шафи 2U з приєднанням кабелів до 12 шт.</t>
    </r>
  </si>
  <si>
    <t>Шафа 12U
Кліматична шафа зовнішнього виконання 12U , встановлення обладнання - 6U (без налаштування)
Характеристики
Висота, мм	 900
Ширина, мм	 628
Глибина, мм	 536
Ступінь захисту	 IP54
Поверховість U	 12U
Корисна глибина, мм	 450
Нагрівач	 300 Вт
Тип гермовводів 	PG 11, PG 29
Вентилятори	 120 мм, 2шт
Робоча температура -25 - +40 гр.С</t>
  </si>
  <si>
    <t xml:space="preserve">Компьютер
Комп'ютер Dell Pro Max Tower T2 Ultra 7 265/32GB/1TB/W11P RTXA1000 (BTO107_FCT2250_EMEA) EU
Процесор	 Intel® Core™ Ultra 7 265 (до 5.3 GHz, багатоядерна архітектура)
Оперативна пам’ять	 32 GB DDR5 SDRAM
Накопичувач	 1 TB SSD (M.2 NVMe PCIe Gen4)
Графіка	 NVIDIA RTX™ A1000 (8 GB VRAM) + інтегрована Intel Graphics
ОС	 Windows 11 Pro (64-bit)
В комплекті постачається 2 перехідника DP - HDMI </t>
  </si>
  <si>
    <t xml:space="preserve">Комутатор
Ubiquiti UniFi Switch PRO 48 PoE Gen2 (USW-PRO-48-POE) </t>
  </si>
  <si>
    <r>
      <rPr>
        <b/>
        <sz val="14"/>
        <color theme="1"/>
        <rFont val="Times New Roman"/>
        <family val="1"/>
        <charset val="204"/>
      </rPr>
      <t>Прокладка кабелю</t>
    </r>
    <r>
      <rPr>
        <sz val="14"/>
        <color theme="1"/>
        <rFont val="Times New Roman"/>
        <family val="1"/>
        <charset val="204"/>
      </rPr>
      <t xml:space="preserve">
Прокладка кабелю "вита пара" або оптичного на висоті 3-8 м (по стінах відкритим способом), вартість з урахуванням вартості витратних матеріалів</t>
    </r>
  </si>
  <si>
    <t>Гарантійний термін на обладнання Лот 1 - 24 місяця.</t>
  </si>
  <si>
    <t>Гарантійний термін на обладнання Лот 2 - 24 місяця.</t>
  </si>
  <si>
    <t>1. Строки та організація робіт
Виконання робіт на об’єктах у м. Чоп та м. Ходорів здійснюється у строк до 60 календарних днів (якщо інше не визначено договором).
Роботи можуть виконуватись на декількох локаціях одночасно за погодженим графіком із Замовником.
У вартість включається: монтаж і демонтаж обладнання, прокладання кабельних трас (у т.ч. у гофрі, коробах, лотках), свердління отворів, встановлення кріплень, підйом обладнання, тимчасове освітлення, прибирання робочої зони та вивіз будівельного сміття.
Підрядник зобов’язується дотримуватись чинних нормативних документів у сфері електромонтажних та слабкострумових робіт, а також вести виконавчу документацію відповідно до вимог чинних ДСТУ.</t>
  </si>
  <si>
    <t>4. Якість, гарантія та відповідальність
Підрядник гарантує повне розуміння обсягів робіт та включення у пропозицію всіх необхідних компонентів системи відеоспостереження.
Усі роботи виконуються відповідно до технічного завдання, норм електробезпеки та стандартів монтажу слабкострумових систем.
Матеріали, що поставляються, повинні відповідати вимогам, що до них пред'являються. 
Допускаються більші технічні та функціональні можливості, але не менші. 
Гарантійні зобов’язання:
Гарантія на обладнання — відповідно до гарантій виробника, але не менше 24 місяців.
Гарантія на виконані роботи — 24 місяці з моменту підписання акту приймання-передачі.
Підрядник несе відповідальність за: якість монтажу та інтеграції, відповідність обладнання технічним характеристикам, дотримання строків, безпеку виконання робіт.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</si>
</sst>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sz val="16"/>
      <color theme="1"/>
      <name val="Times New Roman"/>
      <family val="1"/>
      <charset val="204"/>
    </font>
    <font>
      <b/>
      <sz val="11"/>
      <color theme="1"/>
      <name val="Times New Roman"/>
      <family val="1"/>
      <charset val="204"/>
    </font>
    <font>
      <sz val="12"/>
      <name val="Times New Roman"/>
      <family val="1"/>
      <charset val="204"/>
    </font>
    <font>
      <sz val="12"/>
      <color rgb="FFFF0000"/>
      <name val="Times New Roman"/>
      <family val="1"/>
      <charset val="204"/>
    </font>
    <font>
      <b/>
      <sz val="12"/>
      <color rgb="FFFF0000"/>
      <name val="Times New Roman"/>
      <family val="1"/>
      <charset val="204"/>
    </font>
    <font>
      <b/>
      <sz val="14"/>
      <color theme="1"/>
      <name val="Times New Roman"/>
      <family val="1"/>
      <charset val="204"/>
    </font>
    <font>
      <sz val="14"/>
      <color theme="1"/>
      <name val="Times New Roman"/>
      <family val="1"/>
      <charset val="204"/>
    </font>
    <font>
      <b/>
      <i/>
      <sz val="16"/>
      <color theme="1"/>
      <name val="Times New Roman"/>
      <family val="1"/>
      <charset val="204"/>
    </font>
    <font>
      <b/>
      <i/>
      <sz val="18"/>
      <color theme="1"/>
      <name val="Times New Roman"/>
      <family val="1"/>
      <charset val="204"/>
    </font>
    <font>
      <b/>
      <sz val="18"/>
      <color theme="1"/>
      <name val="Times New Roman"/>
      <family val="1"/>
      <charset val="204"/>
    </font>
    <font>
      <i/>
      <sz val="14"/>
      <color theme="1"/>
      <name val="Times New Roman"/>
      <family val="1"/>
      <charset val="204"/>
    </font>
    <font>
      <i/>
      <sz val="14"/>
      <color rgb="FF000000"/>
      <name val="Times New Roman"/>
      <family val="1"/>
      <charset val="204"/>
    </font>
    <font>
      <b/>
      <sz val="20"/>
      <color theme="1"/>
      <name val="Times New Roman"/>
      <family val="1"/>
      <charset val="204"/>
    </font>
    <font>
      <sz val="20"/>
      <color theme="1"/>
      <name val="Calibri"/>
      <family val="2"/>
      <scheme val="minor"/>
    </font>
    <font>
      <b/>
      <sz val="16"/>
      <name val="Times New Roman"/>
      <family val="1"/>
      <charset val="204"/>
    </font>
    <font>
      <sz val="16"/>
      <name val="Times New Roman"/>
      <family val="1"/>
      <charset val="204"/>
    </font>
    <font>
      <sz val="11"/>
      <name val="Calibri"/>
      <family val="2"/>
      <scheme val="minor"/>
    </font>
  </fonts>
  <fills count="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s>
  <borders count="3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1">
    <xf numFmtId="0" fontId="0" fillId="0" borderId="0"/>
  </cellStyleXfs>
  <cellXfs count="131">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8" fillId="0" borderId="0" xfId="0" applyFont="1" applyAlignment="1">
      <alignment horizontal="left" vertical="center"/>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14"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7" fillId="0" borderId="0" xfId="0" applyFont="1" applyAlignment="1">
      <alignment horizontal="left" vertical="center" wrapText="1"/>
    </xf>
    <xf numFmtId="0" fontId="17" fillId="0" borderId="0" xfId="0" applyFont="1" applyAlignment="1">
      <alignment vertical="center"/>
    </xf>
    <xf numFmtId="0" fontId="4" fillId="3" borderId="0" xfId="0" applyFont="1" applyFill="1" applyAlignment="1">
      <alignment horizontal="center" vertical="center" wrapText="1"/>
    </xf>
    <xf numFmtId="0" fontId="5" fillId="3" borderId="0" xfId="0" applyFont="1" applyFill="1" applyAlignment="1">
      <alignment wrapText="1"/>
    </xf>
    <xf numFmtId="0" fontId="3" fillId="3" borderId="0" xfId="0" applyFont="1" applyFill="1" applyAlignment="1">
      <alignment horizontal="center" vertical="center" wrapText="1"/>
    </xf>
    <xf numFmtId="0" fontId="3" fillId="3" borderId="0" xfId="0" applyFont="1" applyFill="1" applyAlignment="1">
      <alignment vertical="center" wrapText="1"/>
    </xf>
    <xf numFmtId="0" fontId="0" fillId="3" borderId="0" xfId="0" applyFill="1" applyAlignment="1">
      <alignment horizontal="center" vertical="center" wrapText="1"/>
    </xf>
    <xf numFmtId="0" fontId="19" fillId="0" borderId="28" xfId="0" applyFont="1" applyBorder="1" applyAlignment="1">
      <alignment horizontal="left" vertical="center" wrapText="1"/>
    </xf>
    <xf numFmtId="0" fontId="19" fillId="0" borderId="28" xfId="0" applyFont="1" applyBorder="1" applyAlignment="1">
      <alignment horizontal="left" vertical="top" wrapText="1"/>
    </xf>
    <xf numFmtId="0" fontId="0" fillId="3" borderId="28" xfId="0" applyFill="1" applyBorder="1" applyAlignment="1">
      <alignment horizontal="center" vertical="center" wrapText="1"/>
    </xf>
    <xf numFmtId="0" fontId="19" fillId="0" borderId="32" xfId="0" applyFont="1" applyBorder="1" applyAlignment="1">
      <alignment horizontal="left" vertical="center" wrapText="1"/>
    </xf>
    <xf numFmtId="0" fontId="19" fillId="0" borderId="32" xfId="0" applyFont="1" applyBorder="1" applyAlignment="1">
      <alignment horizontal="left" vertical="top" wrapText="1"/>
    </xf>
    <xf numFmtId="0" fontId="0" fillId="3" borderId="32" xfId="0" applyFill="1" applyBorder="1" applyAlignment="1">
      <alignment horizontal="center" vertical="center" wrapText="1"/>
    </xf>
    <xf numFmtId="0" fontId="19" fillId="0" borderId="21" xfId="0" applyFont="1" applyBorder="1" applyAlignment="1">
      <alignment horizontal="center" vertical="center" wrapText="1"/>
    </xf>
    <xf numFmtId="0" fontId="0" fillId="3" borderId="17" xfId="0" applyFill="1" applyBorder="1" applyAlignment="1">
      <alignment horizontal="center" vertical="center" wrapText="1"/>
    </xf>
    <xf numFmtId="0" fontId="1" fillId="0" borderId="28" xfId="0" applyFont="1" applyBorder="1" applyAlignment="1">
      <alignment horizontal="center" vertical="center" wrapText="1"/>
    </xf>
    <xf numFmtId="0" fontId="1" fillId="0" borderId="32" xfId="0" applyFont="1" applyBorder="1" applyAlignment="1">
      <alignment horizontal="center" vertical="center" wrapText="1"/>
    </xf>
    <xf numFmtId="0" fontId="19" fillId="0" borderId="17" xfId="0" applyFont="1" applyBorder="1" applyAlignment="1">
      <alignment horizontal="left" vertical="center" wrapText="1"/>
    </xf>
    <xf numFmtId="0" fontId="19" fillId="0" borderId="17" xfId="0" applyFont="1" applyBorder="1" applyAlignment="1">
      <alignment horizontal="left" vertical="top" wrapText="1"/>
    </xf>
    <xf numFmtId="0" fontId="1" fillId="0" borderId="17" xfId="0" applyFont="1" applyBorder="1" applyAlignment="1">
      <alignment horizontal="center" vertical="center" wrapText="1"/>
    </xf>
    <xf numFmtId="4" fontId="20" fillId="0" borderId="20" xfId="0" applyNumberFormat="1" applyFont="1" applyBorder="1" applyAlignment="1">
      <alignment horizontal="center" vertical="center" wrapText="1"/>
    </xf>
    <xf numFmtId="4" fontId="20" fillId="0" borderId="22" xfId="0" applyNumberFormat="1" applyFont="1" applyBorder="1" applyAlignment="1">
      <alignment horizontal="center" vertical="center" wrapText="1"/>
    </xf>
    <xf numFmtId="4" fontId="20" fillId="0" borderId="18" xfId="0" applyNumberFormat="1" applyFont="1" applyBorder="1" applyAlignment="1">
      <alignment horizontal="center" vertical="center" wrapText="1"/>
    </xf>
    <xf numFmtId="0" fontId="23" fillId="0" borderId="33" xfId="0" applyFont="1" applyBorder="1" applyAlignment="1">
      <alignment horizontal="center" vertical="center" wrapText="1"/>
    </xf>
    <xf numFmtId="0" fontId="24" fillId="2" borderId="1" xfId="0" applyFont="1" applyFill="1" applyBorder="1" applyAlignment="1">
      <alignment horizontal="center" vertical="center" wrapText="1"/>
    </xf>
    <xf numFmtId="0" fontId="19" fillId="0" borderId="19" xfId="0" applyFont="1" applyBorder="1" applyAlignment="1">
      <alignment horizontal="center" vertical="center" wrapText="1"/>
    </xf>
    <xf numFmtId="0" fontId="27" fillId="0" borderId="0" xfId="0" applyFont="1"/>
    <xf numFmtId="0" fontId="15" fillId="0" borderId="0" xfId="0" applyFont="1"/>
    <xf numFmtId="4" fontId="13" fillId="0" borderId="0" xfId="0" applyNumberFormat="1" applyFont="1"/>
    <xf numFmtId="0" fontId="8" fillId="0" borderId="0" xfId="0" applyFont="1" applyAlignment="1">
      <alignment horizontal="left" vertical="center" wrapText="1"/>
    </xf>
    <xf numFmtId="0" fontId="29" fillId="0" borderId="0" xfId="0" applyFont="1"/>
    <xf numFmtId="0" fontId="8" fillId="0" borderId="0" xfId="0" applyFont="1" applyAlignment="1">
      <alignment vertical="center" wrapText="1"/>
    </xf>
    <xf numFmtId="0" fontId="0" fillId="3" borderId="33" xfId="0" applyFill="1" applyBorder="1" applyAlignment="1">
      <alignment horizontal="center" vertical="center" wrapText="1"/>
    </xf>
    <xf numFmtId="0" fontId="19" fillId="0" borderId="33" xfId="0" applyFont="1" applyBorder="1" applyAlignment="1">
      <alignment horizontal="left" vertical="top" wrapText="1"/>
    </xf>
    <xf numFmtId="4" fontId="21" fillId="5" borderId="23" xfId="0" applyNumberFormat="1" applyFont="1" applyFill="1" applyBorder="1" applyAlignment="1">
      <alignment horizontal="center" vertical="center" wrapText="1"/>
    </xf>
    <xf numFmtId="4" fontId="21" fillId="5" borderId="31" xfId="0" applyNumberFormat="1" applyFont="1" applyFill="1" applyBorder="1" applyAlignment="1">
      <alignment horizontal="center" vertical="center" wrapText="1"/>
    </xf>
    <xf numFmtId="0" fontId="19" fillId="0" borderId="28" xfId="0" applyFont="1" applyBorder="1" applyAlignment="1">
      <alignment horizontal="left" vertical="top" wrapText="1"/>
    </xf>
    <xf numFmtId="0" fontId="19" fillId="0" borderId="28" xfId="0" applyFont="1" applyBorder="1" applyAlignment="1">
      <alignment horizontal="left" vertical="center" wrapText="1"/>
    </xf>
    <xf numFmtId="0" fontId="8" fillId="3" borderId="11" xfId="0" applyFont="1" applyFill="1" applyBorder="1" applyAlignment="1">
      <alignment horizontal="left" vertical="center" wrapText="1"/>
    </xf>
    <xf numFmtId="0" fontId="6" fillId="3" borderId="0" xfId="0" applyFont="1" applyFill="1" applyAlignment="1">
      <alignment horizontal="left" vertical="center" wrapText="1"/>
    </xf>
    <xf numFmtId="0" fontId="6" fillId="3" borderId="0" xfId="0" applyFont="1" applyFill="1" applyAlignment="1">
      <alignment horizontal="left" vertical="top" wrapText="1"/>
    </xf>
    <xf numFmtId="0" fontId="1" fillId="0" borderId="28" xfId="0" applyFont="1" applyBorder="1" applyAlignment="1">
      <alignment horizontal="center" vertical="center" wrapText="1"/>
    </xf>
    <xf numFmtId="4" fontId="20" fillId="0" borderId="36" xfId="0" applyNumberFormat="1" applyFont="1" applyBorder="1" applyAlignment="1">
      <alignment horizontal="center" vertical="center" wrapText="1"/>
    </xf>
    <xf numFmtId="4" fontId="20" fillId="0" borderId="37" xfId="0" applyNumberFormat="1" applyFont="1" applyBorder="1" applyAlignment="1">
      <alignment horizontal="center" vertical="center" wrapText="1"/>
    </xf>
    <xf numFmtId="0" fontId="0" fillId="3" borderId="33" xfId="0" applyFill="1" applyBorder="1" applyAlignment="1">
      <alignment horizontal="center" vertical="center" wrapText="1"/>
    </xf>
    <xf numFmtId="0" fontId="0" fillId="3" borderId="35" xfId="0" applyFill="1" applyBorder="1" applyAlignment="1">
      <alignment horizontal="center" vertical="center" wrapText="1"/>
    </xf>
    <xf numFmtId="4" fontId="21" fillId="2" borderId="27" xfId="0" applyNumberFormat="1" applyFont="1" applyFill="1" applyBorder="1" applyAlignment="1">
      <alignment horizontal="center" vertical="center" wrapText="1"/>
    </xf>
    <xf numFmtId="4" fontId="21" fillId="2" borderId="16" xfId="0" applyNumberFormat="1" applyFont="1" applyFill="1" applyBorder="1" applyAlignment="1">
      <alignment horizontal="center" vertical="center" wrapText="1"/>
    </xf>
    <xf numFmtId="0" fontId="19" fillId="0" borderId="21" xfId="0" applyFont="1" applyBorder="1" applyAlignment="1">
      <alignment horizontal="center" vertical="center" wrapText="1"/>
    </xf>
    <xf numFmtId="0" fontId="25" fillId="4" borderId="26" xfId="0" applyFont="1" applyFill="1" applyBorder="1" applyAlignment="1">
      <alignment horizontal="center" vertical="center" wrapText="1"/>
    </xf>
    <xf numFmtId="0" fontId="26" fillId="4" borderId="25" xfId="0" applyFont="1" applyFill="1" applyBorder="1" applyAlignment="1">
      <alignment horizontal="center" vertical="center" wrapText="1"/>
    </xf>
    <xf numFmtId="0" fontId="26" fillId="4" borderId="14" xfId="0" applyFont="1" applyFill="1" applyBorder="1" applyAlignment="1">
      <alignment horizontal="center" vertical="center" wrapText="1"/>
    </xf>
    <xf numFmtId="0" fontId="22" fillId="2" borderId="27" xfId="0" applyFont="1" applyFill="1" applyBorder="1" applyAlignment="1">
      <alignment horizontal="right" vertical="center"/>
    </xf>
    <xf numFmtId="0" fontId="22" fillId="2" borderId="0" xfId="0" applyFont="1" applyFill="1" applyAlignment="1">
      <alignment horizontal="right" vertical="center"/>
    </xf>
    <xf numFmtId="0" fontId="22" fillId="2" borderId="16" xfId="0" applyFont="1" applyFill="1" applyBorder="1" applyAlignment="1">
      <alignment horizontal="right" vertical="center"/>
    </xf>
    <xf numFmtId="0" fontId="7" fillId="0" borderId="0" xfId="0" applyFont="1" applyAlignment="1">
      <alignment horizontal="left" vertical="center"/>
    </xf>
    <xf numFmtId="0" fontId="9" fillId="0" borderId="0" xfId="0" applyFont="1" applyAlignment="1">
      <alignment horizontal="left" vertical="center"/>
    </xf>
    <xf numFmtId="0" fontId="4" fillId="0" borderId="7" xfId="0" applyFont="1" applyBorder="1" applyAlignment="1">
      <alignment horizontal="left"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33" xfId="0" applyFont="1" applyBorder="1" applyAlignment="1">
      <alignment horizontal="center" vertical="center" wrapText="1"/>
    </xf>
    <xf numFmtId="4" fontId="18" fillId="0" borderId="25" xfId="0" applyNumberFormat="1" applyFont="1" applyBorder="1" applyAlignment="1">
      <alignment horizontal="center" vertical="center" wrapText="1"/>
    </xf>
    <xf numFmtId="4" fontId="18" fillId="0" borderId="0" xfId="0" applyNumberFormat="1" applyFont="1" applyAlignment="1">
      <alignment horizontal="center" vertical="center" wrapText="1"/>
    </xf>
    <xf numFmtId="0" fontId="10" fillId="0" borderId="0" xfId="0" applyFont="1" applyAlignment="1">
      <alignment horizontal="left" vertical="center"/>
    </xf>
    <xf numFmtId="0" fontId="8" fillId="0" borderId="0" xfId="0" applyFont="1" applyAlignment="1">
      <alignment horizontal="left" vertical="center"/>
    </xf>
    <xf numFmtId="0" fontId="10" fillId="0" borderId="0" xfId="0" applyFont="1" applyAlignment="1">
      <alignment horizontal="left" vertical="center" wrapText="1"/>
    </xf>
    <xf numFmtId="0" fontId="6" fillId="0" borderId="0" xfId="0" applyFont="1" applyAlignment="1">
      <alignment horizontal="left" vertical="center"/>
    </xf>
    <xf numFmtId="0" fontId="22" fillId="5" borderId="23" xfId="0" applyFont="1" applyFill="1" applyBorder="1" applyAlignment="1">
      <alignment horizontal="right" vertical="center"/>
    </xf>
    <xf numFmtId="0" fontId="22" fillId="5" borderId="24" xfId="0" applyFont="1" applyFill="1" applyBorder="1" applyAlignment="1">
      <alignment horizontal="right" vertical="center"/>
    </xf>
    <xf numFmtId="0" fontId="22" fillId="5" borderId="31" xfId="0" applyFont="1" applyFill="1" applyBorder="1" applyAlignment="1">
      <alignment horizontal="right" vertical="center"/>
    </xf>
    <xf numFmtId="0" fontId="6" fillId="0" borderId="28" xfId="0" applyFont="1" applyBorder="1" applyAlignment="1">
      <alignment horizontal="left" vertical="center" wrapText="1"/>
    </xf>
    <xf numFmtId="0" fontId="1" fillId="0" borderId="0" xfId="0" applyFont="1" applyAlignment="1">
      <alignment horizontal="right"/>
    </xf>
    <xf numFmtId="0" fontId="18" fillId="0" borderId="12"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0" xfId="0" applyFont="1" applyAlignment="1">
      <alignment horizontal="center" vertical="center" wrapText="1"/>
    </xf>
    <xf numFmtId="0" fontId="18" fillId="0" borderId="5" xfId="0" applyFont="1" applyBorder="1" applyAlignment="1">
      <alignment horizontal="center" vertical="center" wrapText="1"/>
    </xf>
    <xf numFmtId="0" fontId="18" fillId="0" borderId="7" xfId="0" applyFont="1" applyBorder="1" applyAlignment="1">
      <alignment horizontal="center" vertical="center" wrapText="1"/>
    </xf>
    <xf numFmtId="0" fontId="13" fillId="0" borderId="0" xfId="0" applyFont="1" applyAlignment="1">
      <alignment horizontal="center"/>
    </xf>
    <xf numFmtId="4" fontId="18" fillId="0" borderId="29" xfId="0" applyNumberFormat="1" applyFont="1" applyBorder="1" applyAlignment="1">
      <alignment horizontal="center" vertical="center" wrapText="1"/>
    </xf>
    <xf numFmtId="4" fontId="18" fillId="0" borderId="30" xfId="0" applyNumberFormat="1" applyFont="1" applyBorder="1" applyAlignment="1">
      <alignment horizontal="center" vertical="center" wrapText="1"/>
    </xf>
    <xf numFmtId="4" fontId="18" fillId="0" borderId="34" xfId="0" applyNumberFormat="1" applyFont="1" applyBorder="1" applyAlignment="1">
      <alignment horizontal="center" vertical="center" wrapText="1"/>
    </xf>
    <xf numFmtId="0" fontId="6" fillId="0" borderId="28" xfId="0" applyFont="1" applyBorder="1" applyAlignment="1">
      <alignment horizontal="left" vertical="top" wrapText="1"/>
    </xf>
    <xf numFmtId="0" fontId="0" fillId="3" borderId="28" xfId="0" applyFill="1" applyBorder="1" applyAlignment="1">
      <alignment horizontal="center" vertical="center" wrapText="1"/>
    </xf>
    <xf numFmtId="4" fontId="20" fillId="0" borderId="22" xfId="0" applyNumberFormat="1" applyFont="1" applyBorder="1" applyAlignment="1">
      <alignment horizontal="center" vertical="center" wrapText="1"/>
    </xf>
    <xf numFmtId="0" fontId="28" fillId="0" borderId="0" xfId="0" applyFont="1" applyAlignment="1">
      <alignment horizontal="left" vertical="top" wrapText="1"/>
    </xf>
    <xf numFmtId="0" fontId="22" fillId="2" borderId="23" xfId="0" applyFont="1" applyFill="1" applyBorder="1" applyAlignment="1">
      <alignment horizontal="right" vertical="center"/>
    </xf>
    <xf numFmtId="0" fontId="22" fillId="2" borderId="24" xfId="0" applyFont="1" applyFill="1" applyBorder="1" applyAlignment="1">
      <alignment horizontal="right" vertical="center"/>
    </xf>
    <xf numFmtId="0" fontId="22" fillId="2" borderId="31" xfId="0" applyFont="1" applyFill="1" applyBorder="1" applyAlignment="1">
      <alignment horizontal="right" vertical="center"/>
    </xf>
    <xf numFmtId="4" fontId="21" fillId="2" borderId="23" xfId="0" applyNumberFormat="1" applyFont="1" applyFill="1" applyBorder="1" applyAlignment="1">
      <alignment horizontal="center" vertical="center" wrapText="1"/>
    </xf>
    <xf numFmtId="4" fontId="21" fillId="2" borderId="31" xfId="0" applyNumberFormat="1" applyFont="1" applyFill="1" applyBorder="1" applyAlignment="1">
      <alignment horizontal="center" vertical="center" wrapText="1"/>
    </xf>
    <xf numFmtId="0" fontId="19" fillId="0" borderId="28" xfId="0" applyFont="1" applyFill="1" applyBorder="1" applyAlignment="1">
      <alignment horizontal="left" vertical="center" wrapText="1"/>
    </xf>
    <xf numFmtId="0" fontId="27" fillId="0" borderId="0" xfId="0" applyFont="1" applyFill="1"/>
    <xf numFmtId="0" fontId="15" fillId="0" borderId="0" xfId="0" applyFont="1" applyFill="1"/>
    <xf numFmtId="0" fontId="2" fillId="0" borderId="0" xfId="0" applyFont="1" applyFill="1"/>
    <xf numFmtId="0" fontId="0" fillId="0" borderId="0" xfId="0" applyFill="1"/>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V156"/>
  <sheetViews>
    <sheetView showGridLines="0" tabSelected="1" view="pageBreakPreview" topLeftCell="A85" zoomScale="50" zoomScaleNormal="80" zoomScaleSheetLayoutView="50" workbookViewId="0">
      <selection activeCell="P99" sqref="P99"/>
    </sheetView>
  </sheetViews>
  <sheetFormatPr defaultColWidth="9.109375" defaultRowHeight="21" x14ac:dyDescent="0.4"/>
  <cols>
    <col min="1" max="1" width="5.33203125" style="2" customWidth="1"/>
    <col min="2" max="2" width="94.109375" style="1" customWidth="1"/>
    <col min="3" max="3" width="47.77734375" style="1" customWidth="1"/>
    <col min="4" max="4" width="18.109375" style="1" customWidth="1"/>
    <col min="5" max="5" width="20.109375" style="5" customWidth="1"/>
    <col min="6" max="6" width="23" style="5" customWidth="1"/>
    <col min="7" max="7" width="23.88671875" style="1" customWidth="1"/>
    <col min="8" max="8" width="25.33203125" style="1" customWidth="1"/>
    <col min="9" max="16384" width="9.109375" style="1"/>
  </cols>
  <sheetData>
    <row r="1" spans="1:9" x14ac:dyDescent="0.4">
      <c r="E1" s="49" t="s">
        <v>63</v>
      </c>
      <c r="G1" s="104"/>
      <c r="H1" s="104"/>
    </row>
    <row r="2" spans="1:9" x14ac:dyDescent="0.4">
      <c r="B2" s="113" t="s">
        <v>0</v>
      </c>
      <c r="C2" s="113"/>
      <c r="D2" s="113"/>
      <c r="E2" s="113"/>
      <c r="F2" s="113"/>
      <c r="G2" s="113"/>
      <c r="H2" s="113"/>
    </row>
    <row r="4" spans="1:9" ht="29.25" customHeight="1" x14ac:dyDescent="0.4">
      <c r="A4" s="78" t="s">
        <v>50</v>
      </c>
      <c r="B4" s="78"/>
      <c r="C4" s="78"/>
      <c r="D4" s="78"/>
      <c r="E4" s="78"/>
      <c r="F4" s="78"/>
      <c r="G4" s="78"/>
      <c r="H4" s="20"/>
    </row>
    <row r="5" spans="1:9" ht="20.25" customHeight="1" x14ac:dyDescent="0.4">
      <c r="A5" s="79" t="s">
        <v>1</v>
      </c>
      <c r="B5" s="80"/>
      <c r="C5" s="81"/>
      <c r="D5" s="117" t="s">
        <v>2</v>
      </c>
      <c r="E5" s="117"/>
      <c r="F5" s="117"/>
      <c r="G5" s="117"/>
      <c r="H5" s="19"/>
      <c r="I5" s="19"/>
    </row>
    <row r="6" spans="1:9" ht="20.25" customHeight="1" x14ac:dyDescent="0.4">
      <c r="A6" s="82"/>
      <c r="B6" s="83"/>
      <c r="C6" s="84"/>
      <c r="D6" s="117" t="s">
        <v>3</v>
      </c>
      <c r="E6" s="117"/>
      <c r="F6" s="117"/>
      <c r="G6" s="117"/>
      <c r="H6" s="19"/>
      <c r="I6" s="19"/>
    </row>
    <row r="7" spans="1:9" ht="29.4" customHeight="1" x14ac:dyDescent="0.4">
      <c r="A7" s="85"/>
      <c r="B7" s="86"/>
      <c r="C7" s="87"/>
      <c r="D7" s="117" t="s">
        <v>4</v>
      </c>
      <c r="E7" s="117"/>
      <c r="F7" s="117"/>
      <c r="G7" s="117"/>
      <c r="H7" s="19"/>
      <c r="I7" s="19"/>
    </row>
    <row r="8" spans="1:9" ht="49.95" customHeight="1" x14ac:dyDescent="0.4">
      <c r="A8" s="88" t="s">
        <v>5</v>
      </c>
      <c r="B8" s="89"/>
      <c r="C8" s="90"/>
      <c r="D8" s="103" t="s">
        <v>6</v>
      </c>
      <c r="E8" s="103"/>
      <c r="F8" s="103"/>
      <c r="G8" s="103"/>
      <c r="H8" s="20"/>
      <c r="I8" s="20"/>
    </row>
    <row r="9" spans="1:9" ht="21" customHeight="1" x14ac:dyDescent="0.4">
      <c r="A9" s="59" t="s">
        <v>56</v>
      </c>
      <c r="B9" s="59"/>
      <c r="C9" s="59"/>
      <c r="D9" s="59"/>
      <c r="E9" s="59"/>
      <c r="F9" s="59"/>
      <c r="G9" s="59"/>
      <c r="H9" s="52"/>
    </row>
    <row r="10" spans="1:9" ht="96.6" customHeight="1" x14ac:dyDescent="0.4">
      <c r="A10" s="61" t="s">
        <v>100</v>
      </c>
      <c r="B10" s="61"/>
      <c r="C10" s="61"/>
      <c r="D10" s="61"/>
      <c r="E10" s="61"/>
      <c r="F10" s="61"/>
      <c r="G10" s="61"/>
      <c r="H10" s="50"/>
    </row>
    <row r="11" spans="1:9" ht="76.2" customHeight="1" x14ac:dyDescent="0.4">
      <c r="A11" s="60" t="s">
        <v>57</v>
      </c>
      <c r="B11" s="60"/>
      <c r="C11" s="60"/>
      <c r="D11" s="60"/>
      <c r="E11" s="60"/>
      <c r="F11" s="60"/>
      <c r="G11" s="60"/>
      <c r="H11" s="50"/>
    </row>
    <row r="12" spans="1:9" ht="91.8" customHeight="1" x14ac:dyDescent="0.4">
      <c r="A12" s="60" t="s">
        <v>58</v>
      </c>
      <c r="B12" s="60"/>
      <c r="C12" s="60"/>
      <c r="D12" s="60"/>
      <c r="E12" s="60"/>
      <c r="F12" s="60"/>
      <c r="G12" s="60"/>
      <c r="H12" s="50"/>
    </row>
    <row r="13" spans="1:9" ht="125.4" customHeight="1" x14ac:dyDescent="0.4">
      <c r="A13" s="60" t="s">
        <v>101</v>
      </c>
      <c r="B13" s="60"/>
      <c r="C13" s="60"/>
      <c r="D13" s="60"/>
      <c r="E13" s="60"/>
      <c r="F13" s="60"/>
      <c r="G13" s="60"/>
      <c r="H13" s="50"/>
    </row>
    <row r="14" spans="1:9" ht="69.599999999999994" customHeight="1" x14ac:dyDescent="0.4">
      <c r="A14" s="60" t="s">
        <v>59</v>
      </c>
      <c r="B14" s="60"/>
      <c r="C14" s="60"/>
      <c r="D14" s="60"/>
      <c r="E14" s="60"/>
      <c r="F14" s="60"/>
      <c r="G14" s="60"/>
      <c r="H14" s="50"/>
    </row>
    <row r="15" spans="1:9" ht="195.6" customHeight="1" x14ac:dyDescent="0.4">
      <c r="A15" s="60" t="s">
        <v>60</v>
      </c>
      <c r="B15" s="60"/>
      <c r="C15" s="60"/>
      <c r="D15" s="60"/>
      <c r="E15" s="60"/>
      <c r="F15" s="60"/>
      <c r="G15" s="60"/>
      <c r="H15" s="50"/>
    </row>
    <row r="16" spans="1:9" ht="126.6" customHeight="1" thickBot="1" x14ac:dyDescent="0.45">
      <c r="A16" s="60" t="s">
        <v>61</v>
      </c>
      <c r="B16" s="60"/>
      <c r="C16" s="60"/>
      <c r="D16" s="60"/>
      <c r="E16" s="60"/>
      <c r="F16" s="60"/>
      <c r="G16" s="60"/>
      <c r="H16" s="50"/>
    </row>
    <row r="17" spans="1:8" ht="20.25" customHeight="1" x14ac:dyDescent="0.4">
      <c r="A17" s="105" t="s">
        <v>7</v>
      </c>
      <c r="B17" s="107" t="s">
        <v>8</v>
      </c>
      <c r="C17" s="108"/>
      <c r="D17" s="91" t="s">
        <v>18</v>
      </c>
      <c r="E17" s="91" t="s">
        <v>19</v>
      </c>
      <c r="F17" s="94" t="s">
        <v>41</v>
      </c>
      <c r="G17" s="114" t="s">
        <v>42</v>
      </c>
      <c r="H17" s="26"/>
    </row>
    <row r="18" spans="1:8" x14ac:dyDescent="0.4">
      <c r="A18" s="106"/>
      <c r="B18" s="109"/>
      <c r="C18" s="110"/>
      <c r="D18" s="92"/>
      <c r="E18" s="92"/>
      <c r="F18" s="95"/>
      <c r="G18" s="115"/>
      <c r="H18" s="26"/>
    </row>
    <row r="19" spans="1:8" s="3" customFormat="1" ht="29.4" customHeight="1" x14ac:dyDescent="0.4">
      <c r="A19" s="106"/>
      <c r="B19" s="111"/>
      <c r="C19" s="112"/>
      <c r="D19" s="92"/>
      <c r="E19" s="92"/>
      <c r="F19" s="95"/>
      <c r="G19" s="115"/>
      <c r="H19" s="26"/>
    </row>
    <row r="20" spans="1:8" s="4" customFormat="1" ht="64.2" customHeight="1" thickBot="1" x14ac:dyDescent="0.45">
      <c r="A20" s="106"/>
      <c r="B20" s="44" t="s">
        <v>9</v>
      </c>
      <c r="C20" s="45" t="s">
        <v>51</v>
      </c>
      <c r="D20" s="93"/>
      <c r="E20" s="93"/>
      <c r="F20" s="95"/>
      <c r="G20" s="116"/>
      <c r="H20" s="26"/>
    </row>
    <row r="21" spans="1:8" s="4" customFormat="1" ht="26.4" thickBot="1" x14ac:dyDescent="0.45">
      <c r="A21" s="70" t="s">
        <v>20</v>
      </c>
      <c r="B21" s="71"/>
      <c r="C21" s="71"/>
      <c r="D21" s="71"/>
      <c r="E21" s="71"/>
      <c r="F21" s="71"/>
      <c r="G21" s="72"/>
      <c r="H21" s="23"/>
    </row>
    <row r="22" spans="1:8" s="24" customFormat="1" ht="229.8" customHeight="1" x14ac:dyDescent="0.4">
      <c r="A22" s="46">
        <v>1</v>
      </c>
      <c r="B22" s="31" t="s">
        <v>21</v>
      </c>
      <c r="C22" s="32"/>
      <c r="D22" s="37" t="s">
        <v>38</v>
      </c>
      <c r="E22" s="37">
        <v>3</v>
      </c>
      <c r="F22" s="33"/>
      <c r="G22" s="41">
        <f>E22*F22</f>
        <v>0</v>
      </c>
      <c r="H22" s="23"/>
    </row>
    <row r="23" spans="1:8" s="24" customFormat="1" ht="36" x14ac:dyDescent="0.4">
      <c r="A23" s="34">
        <v>2</v>
      </c>
      <c r="B23" s="28" t="s">
        <v>22</v>
      </c>
      <c r="C23" s="29"/>
      <c r="D23" s="36" t="s">
        <v>38</v>
      </c>
      <c r="E23" s="36">
        <v>3</v>
      </c>
      <c r="F23" s="30"/>
      <c r="G23" s="42">
        <f>E23*F23</f>
        <v>0</v>
      </c>
      <c r="H23" s="23"/>
    </row>
    <row r="24" spans="1:8" s="24" customFormat="1" ht="36" x14ac:dyDescent="0.4">
      <c r="A24" s="34">
        <v>3</v>
      </c>
      <c r="B24" s="28" t="s">
        <v>23</v>
      </c>
      <c r="C24" s="29"/>
      <c r="D24" s="36" t="s">
        <v>38</v>
      </c>
      <c r="E24" s="36">
        <v>8</v>
      </c>
      <c r="F24" s="30"/>
      <c r="G24" s="42">
        <f t="shared" ref="G24:G29" si="0">E24*F24</f>
        <v>0</v>
      </c>
      <c r="H24" s="23"/>
    </row>
    <row r="25" spans="1:8" s="24" customFormat="1" ht="133.80000000000001" customHeight="1" x14ac:dyDescent="0.4">
      <c r="A25" s="34">
        <v>4</v>
      </c>
      <c r="B25" s="28" t="s">
        <v>24</v>
      </c>
      <c r="C25" s="29"/>
      <c r="D25" s="36" t="s">
        <v>38</v>
      </c>
      <c r="E25" s="36">
        <v>8</v>
      </c>
      <c r="F25" s="30"/>
      <c r="G25" s="42">
        <f t="shared" si="0"/>
        <v>0</v>
      </c>
      <c r="H25" s="23"/>
    </row>
    <row r="26" spans="1:8" s="24" customFormat="1" ht="228.6" customHeight="1" x14ac:dyDescent="0.4">
      <c r="A26" s="69">
        <v>5</v>
      </c>
      <c r="B26" s="58" t="s">
        <v>25</v>
      </c>
      <c r="C26" s="57"/>
      <c r="D26" s="62" t="s">
        <v>38</v>
      </c>
      <c r="E26" s="62">
        <v>8</v>
      </c>
      <c r="F26" s="118"/>
      <c r="G26" s="119">
        <f t="shared" si="0"/>
        <v>0</v>
      </c>
      <c r="H26" s="23"/>
    </row>
    <row r="27" spans="1:8" s="24" customFormat="1" ht="271.8" customHeight="1" x14ac:dyDescent="0.4">
      <c r="A27" s="69"/>
      <c r="B27" s="58"/>
      <c r="C27" s="57"/>
      <c r="D27" s="62"/>
      <c r="E27" s="62"/>
      <c r="F27" s="118"/>
      <c r="G27" s="119"/>
      <c r="H27" s="23"/>
    </row>
    <row r="28" spans="1:8" s="24" customFormat="1" ht="72" x14ac:dyDescent="0.4">
      <c r="A28" s="34">
        <v>6</v>
      </c>
      <c r="B28" s="28" t="s">
        <v>26</v>
      </c>
      <c r="C28" s="29"/>
      <c r="D28" s="36" t="s">
        <v>38</v>
      </c>
      <c r="E28" s="36">
        <v>12</v>
      </c>
      <c r="F28" s="30"/>
      <c r="G28" s="42">
        <f>E28*F28</f>
        <v>0</v>
      </c>
      <c r="H28" s="23"/>
    </row>
    <row r="29" spans="1:8" s="24" customFormat="1" ht="282.60000000000002" customHeight="1" x14ac:dyDescent="0.4">
      <c r="A29" s="69">
        <v>7</v>
      </c>
      <c r="B29" s="58" t="s">
        <v>27</v>
      </c>
      <c r="C29" s="57"/>
      <c r="D29" s="62" t="s">
        <v>38</v>
      </c>
      <c r="E29" s="62">
        <v>1</v>
      </c>
      <c r="F29" s="118"/>
      <c r="G29" s="119">
        <f t="shared" si="0"/>
        <v>0</v>
      </c>
      <c r="H29" s="23"/>
    </row>
    <row r="30" spans="1:8" s="24" customFormat="1" ht="249" customHeight="1" x14ac:dyDescent="0.4">
      <c r="A30" s="69"/>
      <c r="B30" s="58"/>
      <c r="C30" s="57"/>
      <c r="D30" s="62"/>
      <c r="E30" s="62"/>
      <c r="F30" s="118"/>
      <c r="G30" s="119"/>
      <c r="H30" s="23"/>
    </row>
    <row r="31" spans="1:8" s="24" customFormat="1" ht="54" x14ac:dyDescent="0.4">
      <c r="A31" s="34">
        <v>8</v>
      </c>
      <c r="B31" s="28" t="s">
        <v>28</v>
      </c>
      <c r="C31" s="29"/>
      <c r="D31" s="36" t="s">
        <v>38</v>
      </c>
      <c r="E31" s="36">
        <v>1</v>
      </c>
      <c r="F31" s="30"/>
      <c r="G31" s="42">
        <f>E31*F31</f>
        <v>0</v>
      </c>
      <c r="H31" s="23"/>
    </row>
    <row r="32" spans="1:8" s="24" customFormat="1" ht="54" x14ac:dyDescent="0.4">
      <c r="A32" s="34">
        <v>9</v>
      </c>
      <c r="B32" s="28" t="s">
        <v>29</v>
      </c>
      <c r="C32" s="29"/>
      <c r="D32" s="36" t="s">
        <v>38</v>
      </c>
      <c r="E32" s="36">
        <v>1</v>
      </c>
      <c r="F32" s="30"/>
      <c r="G32" s="42">
        <f t="shared" ref="G32:G62" si="1">E32*F32</f>
        <v>0</v>
      </c>
      <c r="H32" s="23"/>
    </row>
    <row r="33" spans="1:8" s="24" customFormat="1" ht="54" x14ac:dyDescent="0.4">
      <c r="A33" s="34">
        <v>10</v>
      </c>
      <c r="B33" s="28" t="s">
        <v>64</v>
      </c>
      <c r="C33" s="29"/>
      <c r="D33" s="36" t="s">
        <v>38</v>
      </c>
      <c r="E33" s="36">
        <v>1</v>
      </c>
      <c r="F33" s="30"/>
      <c r="G33" s="42">
        <f t="shared" si="1"/>
        <v>0</v>
      </c>
      <c r="H33" s="23"/>
    </row>
    <row r="34" spans="1:8" s="24" customFormat="1" ht="36" x14ac:dyDescent="0.4">
      <c r="A34" s="34">
        <v>11</v>
      </c>
      <c r="B34" s="28" t="s">
        <v>30</v>
      </c>
      <c r="C34" s="29"/>
      <c r="D34" s="36" t="s">
        <v>39</v>
      </c>
      <c r="E34" s="36">
        <v>2</v>
      </c>
      <c r="F34" s="30"/>
      <c r="G34" s="42">
        <f t="shared" si="1"/>
        <v>0</v>
      </c>
      <c r="H34" s="23"/>
    </row>
    <row r="35" spans="1:8" s="24" customFormat="1" ht="36" x14ac:dyDescent="0.4">
      <c r="A35" s="34">
        <v>12</v>
      </c>
      <c r="B35" s="28" t="s">
        <v>31</v>
      </c>
      <c r="C35" s="29"/>
      <c r="D35" s="36" t="s">
        <v>38</v>
      </c>
      <c r="E35" s="36">
        <v>1</v>
      </c>
      <c r="F35" s="30"/>
      <c r="G35" s="42">
        <f t="shared" si="1"/>
        <v>0</v>
      </c>
      <c r="H35" s="23"/>
    </row>
    <row r="36" spans="1:8" s="24" customFormat="1" ht="49.8" customHeight="1" x14ac:dyDescent="0.4">
      <c r="A36" s="34">
        <v>13</v>
      </c>
      <c r="B36" s="28" t="s">
        <v>32</v>
      </c>
      <c r="C36" s="29"/>
      <c r="D36" s="36" t="s">
        <v>38</v>
      </c>
      <c r="E36" s="36">
        <v>8</v>
      </c>
      <c r="F36" s="30"/>
      <c r="G36" s="42">
        <f t="shared" si="1"/>
        <v>0</v>
      </c>
      <c r="H36" s="23"/>
    </row>
    <row r="37" spans="1:8" s="24" customFormat="1" ht="36" x14ac:dyDescent="0.4">
      <c r="A37" s="34">
        <v>15</v>
      </c>
      <c r="B37" s="28" t="s">
        <v>33</v>
      </c>
      <c r="C37" s="29"/>
      <c r="D37" s="36" t="s">
        <v>38</v>
      </c>
      <c r="E37" s="36">
        <v>2</v>
      </c>
      <c r="F37" s="30"/>
      <c r="G37" s="42">
        <f t="shared" si="1"/>
        <v>0</v>
      </c>
      <c r="H37" s="23"/>
    </row>
    <row r="38" spans="1:8" s="24" customFormat="1" ht="36" x14ac:dyDescent="0.4">
      <c r="A38" s="34">
        <v>16</v>
      </c>
      <c r="B38" s="28" t="s">
        <v>34</v>
      </c>
      <c r="C38" s="29"/>
      <c r="D38" s="36" t="s">
        <v>38</v>
      </c>
      <c r="E38" s="36">
        <v>6</v>
      </c>
      <c r="F38" s="30"/>
      <c r="G38" s="42">
        <f t="shared" si="1"/>
        <v>0</v>
      </c>
      <c r="H38" s="23"/>
    </row>
    <row r="39" spans="1:8" s="24" customFormat="1" ht="54" x14ac:dyDescent="0.4">
      <c r="A39" s="34">
        <v>17</v>
      </c>
      <c r="B39" s="28" t="s">
        <v>65</v>
      </c>
      <c r="C39" s="29"/>
      <c r="D39" s="36" t="s">
        <v>40</v>
      </c>
      <c r="E39" s="36">
        <v>915</v>
      </c>
      <c r="F39" s="30"/>
      <c r="G39" s="42">
        <f t="shared" si="1"/>
        <v>0</v>
      </c>
      <c r="H39" s="23"/>
    </row>
    <row r="40" spans="1:8" s="24" customFormat="1" ht="36" x14ac:dyDescent="0.4">
      <c r="A40" s="34">
        <v>18</v>
      </c>
      <c r="B40" s="28" t="s">
        <v>35</v>
      </c>
      <c r="C40" s="28"/>
      <c r="D40" s="36" t="s">
        <v>38</v>
      </c>
      <c r="E40" s="36">
        <v>96</v>
      </c>
      <c r="F40" s="30"/>
      <c r="G40" s="42">
        <f t="shared" si="1"/>
        <v>0</v>
      </c>
      <c r="H40" s="23"/>
    </row>
    <row r="41" spans="1:8" s="24" customFormat="1" ht="36" x14ac:dyDescent="0.4">
      <c r="A41" s="34">
        <v>19</v>
      </c>
      <c r="B41" s="28" t="s">
        <v>36</v>
      </c>
      <c r="C41" s="29"/>
      <c r="D41" s="36" t="s">
        <v>38</v>
      </c>
      <c r="E41" s="36">
        <v>50</v>
      </c>
      <c r="F41" s="30"/>
      <c r="G41" s="42">
        <f t="shared" si="1"/>
        <v>0</v>
      </c>
      <c r="H41" s="23"/>
    </row>
    <row r="42" spans="1:8" s="24" customFormat="1" ht="36" x14ac:dyDescent="0.4">
      <c r="A42" s="34">
        <v>20</v>
      </c>
      <c r="B42" s="28" t="s">
        <v>75</v>
      </c>
      <c r="C42" s="54"/>
      <c r="D42" s="36" t="s">
        <v>38</v>
      </c>
      <c r="E42" s="36">
        <v>1</v>
      </c>
      <c r="F42" s="53"/>
      <c r="G42" s="42">
        <f t="shared" si="1"/>
        <v>0</v>
      </c>
      <c r="H42" s="23"/>
    </row>
    <row r="43" spans="1:8" s="24" customFormat="1" ht="234" x14ac:dyDescent="0.4">
      <c r="A43" s="34">
        <v>21</v>
      </c>
      <c r="B43" s="28" t="s">
        <v>76</v>
      </c>
      <c r="C43" s="54"/>
      <c r="D43" s="36" t="s">
        <v>38</v>
      </c>
      <c r="E43" s="36">
        <v>1</v>
      </c>
      <c r="F43" s="53"/>
      <c r="G43" s="42">
        <f t="shared" si="1"/>
        <v>0</v>
      </c>
      <c r="H43" s="23"/>
    </row>
    <row r="44" spans="1:8" s="24" customFormat="1" ht="36" x14ac:dyDescent="0.4">
      <c r="A44" s="34">
        <v>22</v>
      </c>
      <c r="B44" s="28" t="s">
        <v>77</v>
      </c>
      <c r="C44" s="54"/>
      <c r="D44" s="36" t="s">
        <v>38</v>
      </c>
      <c r="E44" s="36">
        <v>1</v>
      </c>
      <c r="F44" s="53"/>
      <c r="G44" s="42">
        <f t="shared" si="1"/>
        <v>0</v>
      </c>
      <c r="H44" s="23"/>
    </row>
    <row r="45" spans="1:8" s="24" customFormat="1" ht="36" x14ac:dyDescent="0.4">
      <c r="A45" s="34">
        <v>23</v>
      </c>
      <c r="B45" s="28" t="s">
        <v>78</v>
      </c>
      <c r="C45" s="54"/>
      <c r="D45" s="36" t="s">
        <v>38</v>
      </c>
      <c r="E45" s="36">
        <v>1</v>
      </c>
      <c r="F45" s="53"/>
      <c r="G45" s="42">
        <f t="shared" si="1"/>
        <v>0</v>
      </c>
      <c r="H45" s="23"/>
    </row>
    <row r="46" spans="1:8" s="24" customFormat="1" ht="36" x14ac:dyDescent="0.4">
      <c r="A46" s="34">
        <v>24</v>
      </c>
      <c r="B46" s="28" t="s">
        <v>79</v>
      </c>
      <c r="C46" s="54"/>
      <c r="D46" s="36" t="s">
        <v>38</v>
      </c>
      <c r="E46" s="36">
        <v>20</v>
      </c>
      <c r="F46" s="53"/>
      <c r="G46" s="42">
        <f t="shared" si="1"/>
        <v>0</v>
      </c>
      <c r="H46" s="23"/>
    </row>
    <row r="47" spans="1:8" s="24" customFormat="1" ht="36" x14ac:dyDescent="0.4">
      <c r="A47" s="34">
        <v>25</v>
      </c>
      <c r="B47" s="28" t="s">
        <v>80</v>
      </c>
      <c r="C47" s="54"/>
      <c r="D47" s="36" t="s">
        <v>38</v>
      </c>
      <c r="E47" s="36">
        <v>1</v>
      </c>
      <c r="F47" s="53"/>
      <c r="G47" s="42">
        <f t="shared" si="1"/>
        <v>0</v>
      </c>
      <c r="H47" s="23"/>
    </row>
    <row r="48" spans="1:8" s="24" customFormat="1" ht="36" x14ac:dyDescent="0.4">
      <c r="A48" s="34">
        <v>26</v>
      </c>
      <c r="B48" s="126" t="s">
        <v>81</v>
      </c>
      <c r="C48" s="54"/>
      <c r="D48" s="36" t="s">
        <v>38</v>
      </c>
      <c r="E48" s="36">
        <v>1</v>
      </c>
      <c r="F48" s="53"/>
      <c r="G48" s="42">
        <f t="shared" si="1"/>
        <v>0</v>
      </c>
      <c r="H48" s="23"/>
    </row>
    <row r="49" spans="1:8" s="24" customFormat="1" ht="162" x14ac:dyDescent="0.4">
      <c r="A49" s="34">
        <v>27</v>
      </c>
      <c r="B49" s="28" t="s">
        <v>82</v>
      </c>
      <c r="C49" s="54"/>
      <c r="D49" s="36" t="s">
        <v>38</v>
      </c>
      <c r="E49" s="36">
        <v>1</v>
      </c>
      <c r="F49" s="53"/>
      <c r="G49" s="42">
        <f t="shared" si="1"/>
        <v>0</v>
      </c>
      <c r="H49" s="23"/>
    </row>
    <row r="50" spans="1:8" s="24" customFormat="1" ht="36" x14ac:dyDescent="0.4">
      <c r="A50" s="34">
        <v>28</v>
      </c>
      <c r="B50" s="28" t="s">
        <v>83</v>
      </c>
      <c r="C50" s="54"/>
      <c r="D50" s="36" t="s">
        <v>38</v>
      </c>
      <c r="E50" s="36">
        <v>1</v>
      </c>
      <c r="F50" s="53"/>
      <c r="G50" s="42">
        <f t="shared" si="1"/>
        <v>0</v>
      </c>
      <c r="H50" s="23"/>
    </row>
    <row r="51" spans="1:8" s="24" customFormat="1" ht="54" x14ac:dyDescent="0.4">
      <c r="A51" s="34">
        <v>29</v>
      </c>
      <c r="B51" s="28" t="s">
        <v>84</v>
      </c>
      <c r="C51" s="54"/>
      <c r="D51" s="36" t="s">
        <v>38</v>
      </c>
      <c r="E51" s="36">
        <v>1</v>
      </c>
      <c r="F51" s="53"/>
      <c r="G51" s="42">
        <f t="shared" si="1"/>
        <v>0</v>
      </c>
      <c r="H51" s="23"/>
    </row>
    <row r="52" spans="1:8" s="24" customFormat="1" ht="38.4" customHeight="1" x14ac:dyDescent="0.4">
      <c r="A52" s="34">
        <v>30</v>
      </c>
      <c r="B52" s="28" t="s">
        <v>85</v>
      </c>
      <c r="C52" s="54"/>
      <c r="D52" s="36" t="s">
        <v>40</v>
      </c>
      <c r="E52" s="36">
        <v>75</v>
      </c>
      <c r="F52" s="53"/>
      <c r="G52" s="42">
        <f t="shared" si="1"/>
        <v>0</v>
      </c>
      <c r="H52" s="23"/>
    </row>
    <row r="53" spans="1:8" s="24" customFormat="1" ht="54" x14ac:dyDescent="0.4">
      <c r="A53" s="34">
        <v>31</v>
      </c>
      <c r="B53" s="28" t="s">
        <v>86</v>
      </c>
      <c r="C53" s="54"/>
      <c r="D53" s="36" t="s">
        <v>66</v>
      </c>
      <c r="E53" s="36">
        <v>1</v>
      </c>
      <c r="F53" s="53"/>
      <c r="G53" s="42">
        <f t="shared" si="1"/>
        <v>0</v>
      </c>
      <c r="H53" s="23"/>
    </row>
    <row r="54" spans="1:8" s="24" customFormat="1" ht="36" x14ac:dyDescent="0.4">
      <c r="A54" s="34">
        <v>32</v>
      </c>
      <c r="B54" s="28" t="s">
        <v>87</v>
      </c>
      <c r="C54" s="54"/>
      <c r="D54" s="36" t="s">
        <v>40</v>
      </c>
      <c r="E54" s="36">
        <v>25</v>
      </c>
      <c r="F54" s="53"/>
      <c r="G54" s="42">
        <f t="shared" si="1"/>
        <v>0</v>
      </c>
      <c r="H54" s="23"/>
    </row>
    <row r="55" spans="1:8" s="24" customFormat="1" ht="36" x14ac:dyDescent="0.4">
      <c r="A55" s="34">
        <v>33</v>
      </c>
      <c r="B55" s="28" t="s">
        <v>88</v>
      </c>
      <c r="C55" s="54"/>
      <c r="D55" s="36" t="s">
        <v>40</v>
      </c>
      <c r="E55" s="36">
        <v>25</v>
      </c>
      <c r="F55" s="53"/>
      <c r="G55" s="42">
        <f t="shared" si="1"/>
        <v>0</v>
      </c>
      <c r="H55" s="23"/>
    </row>
    <row r="56" spans="1:8" s="24" customFormat="1" ht="36" x14ac:dyDescent="0.4">
      <c r="A56" s="34">
        <v>34</v>
      </c>
      <c r="B56" s="28" t="s">
        <v>89</v>
      </c>
      <c r="C56" s="54"/>
      <c r="D56" s="36" t="s">
        <v>40</v>
      </c>
      <c r="E56" s="36">
        <v>25</v>
      </c>
      <c r="F56" s="53"/>
      <c r="G56" s="42">
        <f t="shared" si="1"/>
        <v>0</v>
      </c>
      <c r="H56" s="23"/>
    </row>
    <row r="57" spans="1:8" s="24" customFormat="1" ht="36" x14ac:dyDescent="0.4">
      <c r="A57" s="34">
        <v>35</v>
      </c>
      <c r="B57" s="28" t="s">
        <v>90</v>
      </c>
      <c r="C57" s="54"/>
      <c r="D57" s="36" t="s">
        <v>38</v>
      </c>
      <c r="E57" s="36">
        <v>1</v>
      </c>
      <c r="F57" s="53"/>
      <c r="G57" s="42">
        <f t="shared" si="1"/>
        <v>0</v>
      </c>
      <c r="H57" s="23"/>
    </row>
    <row r="58" spans="1:8" s="24" customFormat="1" ht="54" x14ac:dyDescent="0.4">
      <c r="A58" s="34">
        <v>36</v>
      </c>
      <c r="B58" s="28" t="s">
        <v>91</v>
      </c>
      <c r="C58" s="54"/>
      <c r="D58" s="36" t="s">
        <v>38</v>
      </c>
      <c r="E58" s="36">
        <v>1</v>
      </c>
      <c r="F58" s="53"/>
      <c r="G58" s="42">
        <f t="shared" si="1"/>
        <v>0</v>
      </c>
      <c r="H58" s="23"/>
    </row>
    <row r="59" spans="1:8" s="24" customFormat="1" ht="36" x14ac:dyDescent="0.4">
      <c r="A59" s="34">
        <v>37</v>
      </c>
      <c r="B59" s="28" t="s">
        <v>92</v>
      </c>
      <c r="C59" s="54"/>
      <c r="D59" s="36" t="s">
        <v>40</v>
      </c>
      <c r="E59" s="36">
        <v>50</v>
      </c>
      <c r="F59" s="53"/>
      <c r="G59" s="42">
        <f t="shared" si="1"/>
        <v>0</v>
      </c>
      <c r="H59" s="23"/>
    </row>
    <row r="60" spans="1:8" s="24" customFormat="1" ht="36" x14ac:dyDescent="0.4">
      <c r="A60" s="34">
        <v>38</v>
      </c>
      <c r="B60" s="28" t="s">
        <v>74</v>
      </c>
      <c r="C60" s="54"/>
      <c r="D60" s="36" t="s">
        <v>40</v>
      </c>
      <c r="E60" s="36">
        <v>120</v>
      </c>
      <c r="F60" s="53"/>
      <c r="G60" s="42">
        <f t="shared" si="1"/>
        <v>0</v>
      </c>
      <c r="H60" s="23"/>
    </row>
    <row r="61" spans="1:8" s="24" customFormat="1" ht="36" x14ac:dyDescent="0.4">
      <c r="A61" s="34">
        <v>39</v>
      </c>
      <c r="B61" s="28" t="s">
        <v>93</v>
      </c>
      <c r="C61" s="54"/>
      <c r="D61" s="36" t="s">
        <v>38</v>
      </c>
      <c r="E61" s="36">
        <v>1</v>
      </c>
      <c r="F61" s="53"/>
      <c r="G61" s="42">
        <f t="shared" si="1"/>
        <v>0</v>
      </c>
      <c r="H61" s="23"/>
    </row>
    <row r="62" spans="1:8" s="24" customFormat="1" ht="36.6" thickBot="1" x14ac:dyDescent="0.45">
      <c r="A62" s="34">
        <v>40</v>
      </c>
      <c r="B62" s="38" t="s">
        <v>37</v>
      </c>
      <c r="C62" s="39"/>
      <c r="D62" s="40" t="s">
        <v>40</v>
      </c>
      <c r="E62" s="40">
        <v>745</v>
      </c>
      <c r="F62" s="35"/>
      <c r="G62" s="43">
        <f t="shared" si="1"/>
        <v>0</v>
      </c>
      <c r="H62" s="23"/>
    </row>
    <row r="63" spans="1:8" s="24" customFormat="1" ht="28.2" customHeight="1" thickBot="1" x14ac:dyDescent="0.45">
      <c r="A63" s="73" t="s">
        <v>45</v>
      </c>
      <c r="B63" s="74"/>
      <c r="C63" s="74"/>
      <c r="D63" s="74"/>
      <c r="E63" s="75"/>
      <c r="F63" s="67">
        <f>SUM(G22:G62)</f>
        <v>0</v>
      </c>
      <c r="G63" s="68"/>
      <c r="H63" s="23"/>
    </row>
    <row r="64" spans="1:8" s="24" customFormat="1" ht="39" customHeight="1" thickBot="1" x14ac:dyDescent="0.45">
      <c r="A64" s="70" t="s">
        <v>44</v>
      </c>
      <c r="B64" s="71"/>
      <c r="C64" s="71"/>
      <c r="D64" s="71"/>
      <c r="E64" s="71"/>
      <c r="F64" s="71"/>
      <c r="G64" s="72"/>
      <c r="H64" s="23"/>
    </row>
    <row r="65" spans="1:8" s="24" customFormat="1" ht="198" x14ac:dyDescent="0.4">
      <c r="A65" s="46">
        <v>1</v>
      </c>
      <c r="B65" s="31" t="s">
        <v>21</v>
      </c>
      <c r="C65" s="32"/>
      <c r="D65" s="37" t="s">
        <v>38</v>
      </c>
      <c r="E65" s="37">
        <v>3</v>
      </c>
      <c r="F65" s="33"/>
      <c r="G65" s="41">
        <f>E65*F65</f>
        <v>0</v>
      </c>
      <c r="H65" s="23"/>
    </row>
    <row r="66" spans="1:8" s="24" customFormat="1" ht="36" x14ac:dyDescent="0.4">
      <c r="A66" s="34">
        <v>2</v>
      </c>
      <c r="B66" s="28" t="s">
        <v>22</v>
      </c>
      <c r="C66" s="29"/>
      <c r="D66" s="36" t="s">
        <v>38</v>
      </c>
      <c r="E66" s="36">
        <v>3</v>
      </c>
      <c r="F66" s="30"/>
      <c r="G66" s="42">
        <f t="shared" ref="G66:G94" si="2">E66*F66</f>
        <v>0</v>
      </c>
      <c r="H66" s="23"/>
    </row>
    <row r="67" spans="1:8" s="24" customFormat="1" ht="36" x14ac:dyDescent="0.4">
      <c r="A67" s="34">
        <v>3</v>
      </c>
      <c r="B67" s="28" t="s">
        <v>23</v>
      </c>
      <c r="C67" s="29"/>
      <c r="D67" s="36" t="s">
        <v>38</v>
      </c>
      <c r="E67" s="36">
        <v>8</v>
      </c>
      <c r="F67" s="30"/>
      <c r="G67" s="42">
        <f t="shared" si="2"/>
        <v>0</v>
      </c>
      <c r="H67" s="23"/>
    </row>
    <row r="68" spans="1:8" s="24" customFormat="1" ht="119.4" customHeight="1" x14ac:dyDescent="0.4">
      <c r="A68" s="34">
        <v>4</v>
      </c>
      <c r="B68" s="28" t="s">
        <v>24</v>
      </c>
      <c r="C68" s="29"/>
      <c r="D68" s="36" t="s">
        <v>38</v>
      </c>
      <c r="E68" s="36">
        <v>6</v>
      </c>
      <c r="F68" s="30"/>
      <c r="G68" s="42">
        <f t="shared" si="2"/>
        <v>0</v>
      </c>
      <c r="H68" s="23"/>
    </row>
    <row r="69" spans="1:8" s="24" customFormat="1" ht="196.2" customHeight="1" x14ac:dyDescent="0.4">
      <c r="A69" s="69">
        <v>5</v>
      </c>
      <c r="B69" s="58" t="s">
        <v>25</v>
      </c>
      <c r="C69" s="57"/>
      <c r="D69" s="62" t="s">
        <v>38</v>
      </c>
      <c r="E69" s="62">
        <v>10</v>
      </c>
      <c r="F69" s="65"/>
      <c r="G69" s="63">
        <f t="shared" si="2"/>
        <v>0</v>
      </c>
      <c r="H69" s="23"/>
    </row>
    <row r="70" spans="1:8" s="24" customFormat="1" ht="300.60000000000002" customHeight="1" x14ac:dyDescent="0.4">
      <c r="A70" s="69"/>
      <c r="B70" s="58"/>
      <c r="C70" s="57"/>
      <c r="D70" s="62"/>
      <c r="E70" s="62"/>
      <c r="F70" s="66"/>
      <c r="G70" s="64"/>
      <c r="H70" s="23"/>
    </row>
    <row r="71" spans="1:8" s="24" customFormat="1" ht="72" x14ac:dyDescent="0.4">
      <c r="A71" s="34">
        <v>6</v>
      </c>
      <c r="B71" s="28" t="s">
        <v>26</v>
      </c>
      <c r="C71" s="28"/>
      <c r="D71" s="36" t="s">
        <v>38</v>
      </c>
      <c r="E71" s="36">
        <v>12</v>
      </c>
      <c r="F71" s="30"/>
      <c r="G71" s="42">
        <f t="shared" si="2"/>
        <v>0</v>
      </c>
      <c r="H71" s="23"/>
    </row>
    <row r="72" spans="1:8" s="24" customFormat="1" ht="340.2" customHeight="1" x14ac:dyDescent="0.4">
      <c r="A72" s="69">
        <v>7</v>
      </c>
      <c r="B72" s="57" t="s">
        <v>27</v>
      </c>
      <c r="C72" s="58"/>
      <c r="D72" s="62" t="s">
        <v>38</v>
      </c>
      <c r="E72" s="62">
        <v>1</v>
      </c>
      <c r="F72" s="65"/>
      <c r="G72" s="63">
        <f>E72*F72</f>
        <v>0</v>
      </c>
      <c r="H72" s="23"/>
    </row>
    <row r="73" spans="1:8" s="24" customFormat="1" ht="199.2" customHeight="1" x14ac:dyDescent="0.4">
      <c r="A73" s="69"/>
      <c r="B73" s="57"/>
      <c r="C73" s="58"/>
      <c r="D73" s="62"/>
      <c r="E73" s="62"/>
      <c r="F73" s="66"/>
      <c r="G73" s="64"/>
      <c r="H73" s="23"/>
    </row>
    <row r="74" spans="1:8" s="24" customFormat="1" ht="57" customHeight="1" x14ac:dyDescent="0.4">
      <c r="A74" s="34">
        <v>8</v>
      </c>
      <c r="B74" s="28" t="s">
        <v>28</v>
      </c>
      <c r="C74" s="28"/>
      <c r="D74" s="36" t="s">
        <v>38</v>
      </c>
      <c r="E74" s="36">
        <v>1</v>
      </c>
      <c r="F74" s="30"/>
      <c r="G74" s="42">
        <f t="shared" si="2"/>
        <v>0</v>
      </c>
      <c r="H74" s="23"/>
    </row>
    <row r="75" spans="1:8" s="24" customFormat="1" ht="36" x14ac:dyDescent="0.4">
      <c r="A75" s="34">
        <v>9</v>
      </c>
      <c r="B75" s="28" t="s">
        <v>30</v>
      </c>
      <c r="C75" s="28"/>
      <c r="D75" s="36" t="s">
        <v>39</v>
      </c>
      <c r="E75" s="36">
        <v>2</v>
      </c>
      <c r="F75" s="30"/>
      <c r="G75" s="42">
        <f t="shared" si="2"/>
        <v>0</v>
      </c>
      <c r="H75" s="23"/>
    </row>
    <row r="76" spans="1:8" s="24" customFormat="1" ht="36" x14ac:dyDescent="0.4">
      <c r="A76" s="34">
        <v>10</v>
      </c>
      <c r="B76" s="28" t="s">
        <v>31</v>
      </c>
      <c r="C76" s="28"/>
      <c r="D76" s="36" t="s">
        <v>38</v>
      </c>
      <c r="E76" s="36">
        <v>1</v>
      </c>
      <c r="F76" s="30"/>
      <c r="G76" s="42">
        <f t="shared" si="2"/>
        <v>0</v>
      </c>
      <c r="H76" s="23"/>
    </row>
    <row r="77" spans="1:8" s="24" customFormat="1" ht="36" x14ac:dyDescent="0.4">
      <c r="A77" s="34">
        <v>11</v>
      </c>
      <c r="B77" s="28" t="s">
        <v>32</v>
      </c>
      <c r="C77" s="29"/>
      <c r="D77" s="36" t="s">
        <v>38</v>
      </c>
      <c r="E77" s="36">
        <v>8</v>
      </c>
      <c r="F77" s="30"/>
      <c r="G77" s="42">
        <f t="shared" si="2"/>
        <v>0</v>
      </c>
      <c r="H77" s="23"/>
    </row>
    <row r="78" spans="1:8" s="24" customFormat="1" ht="36" x14ac:dyDescent="0.4">
      <c r="A78" s="34">
        <v>12</v>
      </c>
      <c r="B78" s="28" t="s">
        <v>43</v>
      </c>
      <c r="C78" s="28"/>
      <c r="D78" s="36" t="s">
        <v>38</v>
      </c>
      <c r="E78" s="36">
        <v>1</v>
      </c>
      <c r="F78" s="30"/>
      <c r="G78" s="42">
        <f t="shared" si="2"/>
        <v>0</v>
      </c>
      <c r="H78" s="23"/>
    </row>
    <row r="79" spans="1:8" s="24" customFormat="1" ht="36" x14ac:dyDescent="0.4">
      <c r="A79" s="34">
        <v>13</v>
      </c>
      <c r="B79" s="28" t="s">
        <v>36</v>
      </c>
      <c r="C79" s="29"/>
      <c r="D79" s="36" t="s">
        <v>38</v>
      </c>
      <c r="E79" s="36">
        <v>50</v>
      </c>
      <c r="F79" s="30"/>
      <c r="G79" s="42">
        <f t="shared" si="2"/>
        <v>0</v>
      </c>
      <c r="H79" s="23"/>
    </row>
    <row r="80" spans="1:8" s="24" customFormat="1" ht="36" x14ac:dyDescent="0.4">
      <c r="A80" s="34">
        <v>14</v>
      </c>
      <c r="B80" s="28" t="s">
        <v>35</v>
      </c>
      <c r="C80" s="28"/>
      <c r="D80" s="36" t="s">
        <v>38</v>
      </c>
      <c r="E80" s="36">
        <v>96</v>
      </c>
      <c r="F80" s="30"/>
      <c r="G80" s="42">
        <f t="shared" si="2"/>
        <v>0</v>
      </c>
      <c r="H80" s="23"/>
    </row>
    <row r="81" spans="1:8" s="24" customFormat="1" ht="36" x14ac:dyDescent="0.4">
      <c r="A81" s="34">
        <v>15</v>
      </c>
      <c r="B81" s="28" t="s">
        <v>33</v>
      </c>
      <c r="C81" s="29"/>
      <c r="D81" s="36" t="s">
        <v>38</v>
      </c>
      <c r="E81" s="36">
        <v>2</v>
      </c>
      <c r="F81" s="30"/>
      <c r="G81" s="42">
        <f t="shared" si="2"/>
        <v>0</v>
      </c>
      <c r="H81" s="23"/>
    </row>
    <row r="82" spans="1:8" s="24" customFormat="1" ht="36" x14ac:dyDescent="0.4">
      <c r="A82" s="34">
        <v>16</v>
      </c>
      <c r="B82" s="28" t="s">
        <v>34</v>
      </c>
      <c r="C82" s="29"/>
      <c r="D82" s="36" t="s">
        <v>38</v>
      </c>
      <c r="E82" s="36">
        <v>6</v>
      </c>
      <c r="F82" s="30"/>
      <c r="G82" s="42">
        <f t="shared" si="2"/>
        <v>0</v>
      </c>
      <c r="H82" s="23"/>
    </row>
    <row r="83" spans="1:8" s="24" customFormat="1" ht="54" x14ac:dyDescent="0.4">
      <c r="A83" s="34">
        <v>17</v>
      </c>
      <c r="B83" s="28" t="s">
        <v>65</v>
      </c>
      <c r="C83" s="29"/>
      <c r="D83" s="36" t="s">
        <v>40</v>
      </c>
      <c r="E83" s="36">
        <v>915</v>
      </c>
      <c r="F83" s="30"/>
      <c r="G83" s="42">
        <f t="shared" si="2"/>
        <v>0</v>
      </c>
      <c r="H83" s="23"/>
    </row>
    <row r="84" spans="1:8" s="24" customFormat="1" ht="36" x14ac:dyDescent="0.4">
      <c r="A84" s="34">
        <v>18</v>
      </c>
      <c r="B84" s="28" t="s">
        <v>67</v>
      </c>
      <c r="C84" s="54"/>
      <c r="D84" s="36" t="s">
        <v>38</v>
      </c>
      <c r="E84" s="36">
        <v>1</v>
      </c>
      <c r="F84" s="53"/>
      <c r="G84" s="42">
        <f t="shared" si="2"/>
        <v>0</v>
      </c>
      <c r="H84" s="23"/>
    </row>
    <row r="85" spans="1:8" s="24" customFormat="1" ht="252" x14ac:dyDescent="0.4">
      <c r="A85" s="34">
        <v>19</v>
      </c>
      <c r="B85" s="28" t="s">
        <v>94</v>
      </c>
      <c r="C85" s="54"/>
      <c r="D85" s="36" t="s">
        <v>38</v>
      </c>
      <c r="E85" s="36">
        <v>1</v>
      </c>
      <c r="F85" s="53"/>
      <c r="G85" s="42">
        <f t="shared" si="2"/>
        <v>0</v>
      </c>
      <c r="H85" s="23"/>
    </row>
    <row r="86" spans="1:8" s="24" customFormat="1" ht="36" x14ac:dyDescent="0.4">
      <c r="A86" s="34">
        <v>20</v>
      </c>
      <c r="B86" s="28" t="s">
        <v>68</v>
      </c>
      <c r="C86" s="54"/>
      <c r="D86" s="36" t="s">
        <v>38</v>
      </c>
      <c r="E86" s="36">
        <v>1</v>
      </c>
      <c r="F86" s="53"/>
      <c r="G86" s="42">
        <f t="shared" si="2"/>
        <v>0</v>
      </c>
      <c r="H86" s="23"/>
    </row>
    <row r="87" spans="1:8" s="24" customFormat="1" ht="36" x14ac:dyDescent="0.4">
      <c r="A87" s="34">
        <v>21</v>
      </c>
      <c r="B87" s="28" t="s">
        <v>69</v>
      </c>
      <c r="C87" s="54"/>
      <c r="D87" s="36" t="s">
        <v>38</v>
      </c>
      <c r="E87" s="36">
        <v>1</v>
      </c>
      <c r="F87" s="53"/>
      <c r="G87" s="42">
        <f t="shared" si="2"/>
        <v>0</v>
      </c>
      <c r="H87" s="23"/>
    </row>
    <row r="88" spans="1:8" s="24" customFormat="1" ht="36" x14ac:dyDescent="0.4">
      <c r="A88" s="34">
        <v>22</v>
      </c>
      <c r="B88" s="28" t="s">
        <v>70</v>
      </c>
      <c r="C88" s="54"/>
      <c r="D88" s="36" t="s">
        <v>38</v>
      </c>
      <c r="E88" s="36">
        <v>20</v>
      </c>
      <c r="F88" s="53"/>
      <c r="G88" s="42">
        <f t="shared" si="2"/>
        <v>0</v>
      </c>
      <c r="H88" s="23"/>
    </row>
    <row r="89" spans="1:8" s="24" customFormat="1" ht="36" x14ac:dyDescent="0.4">
      <c r="A89" s="34">
        <v>23</v>
      </c>
      <c r="B89" s="28" t="s">
        <v>71</v>
      </c>
      <c r="C89" s="54"/>
      <c r="D89" s="36" t="s">
        <v>38</v>
      </c>
      <c r="E89" s="36">
        <v>1</v>
      </c>
      <c r="F89" s="53"/>
      <c r="G89" s="42">
        <f t="shared" si="2"/>
        <v>0</v>
      </c>
      <c r="H89" s="23"/>
    </row>
    <row r="90" spans="1:8" s="24" customFormat="1" ht="36" x14ac:dyDescent="0.4">
      <c r="A90" s="34">
        <v>24</v>
      </c>
      <c r="B90" s="28" t="s">
        <v>72</v>
      </c>
      <c r="C90" s="54"/>
      <c r="D90" s="36" t="s">
        <v>38</v>
      </c>
      <c r="E90" s="36">
        <v>1</v>
      </c>
      <c r="F90" s="53"/>
      <c r="G90" s="42">
        <f t="shared" si="2"/>
        <v>0</v>
      </c>
      <c r="H90" s="23"/>
    </row>
    <row r="91" spans="1:8" s="24" customFormat="1" ht="180" x14ac:dyDescent="0.4">
      <c r="A91" s="34">
        <v>25</v>
      </c>
      <c r="B91" s="28" t="s">
        <v>95</v>
      </c>
      <c r="C91" s="54"/>
      <c r="D91" s="36" t="s">
        <v>38</v>
      </c>
      <c r="E91" s="36">
        <v>1</v>
      </c>
      <c r="F91" s="53"/>
      <c r="G91" s="42">
        <f t="shared" si="2"/>
        <v>0</v>
      </c>
      <c r="H91" s="23"/>
    </row>
    <row r="92" spans="1:8" s="24" customFormat="1" ht="36" x14ac:dyDescent="0.4">
      <c r="A92" s="34">
        <v>26</v>
      </c>
      <c r="B92" s="28" t="s">
        <v>73</v>
      </c>
      <c r="C92" s="54"/>
      <c r="D92" s="36" t="s">
        <v>38</v>
      </c>
      <c r="E92" s="36">
        <v>1</v>
      </c>
      <c r="F92" s="53"/>
      <c r="G92" s="42">
        <f t="shared" si="2"/>
        <v>0</v>
      </c>
      <c r="H92" s="23"/>
    </row>
    <row r="93" spans="1:8" s="24" customFormat="1" ht="36" x14ac:dyDescent="0.4">
      <c r="A93" s="34">
        <v>27</v>
      </c>
      <c r="B93" s="28" t="s">
        <v>96</v>
      </c>
      <c r="C93" s="54"/>
      <c r="D93" s="36" t="s">
        <v>38</v>
      </c>
      <c r="E93" s="36">
        <v>1</v>
      </c>
      <c r="F93" s="53"/>
      <c r="G93" s="42">
        <f t="shared" si="2"/>
        <v>0</v>
      </c>
      <c r="H93" s="23"/>
    </row>
    <row r="94" spans="1:8" s="24" customFormat="1" ht="61.2" customHeight="1" thickBot="1" x14ac:dyDescent="0.45">
      <c r="A94" s="34">
        <v>28</v>
      </c>
      <c r="B94" s="38" t="s">
        <v>97</v>
      </c>
      <c r="C94" s="39"/>
      <c r="D94" s="36" t="s">
        <v>40</v>
      </c>
      <c r="E94" s="36">
        <v>915</v>
      </c>
      <c r="F94" s="35"/>
      <c r="G94" s="42">
        <f t="shared" si="2"/>
        <v>0</v>
      </c>
      <c r="H94" s="23"/>
    </row>
    <row r="95" spans="1:8" s="24" customFormat="1" ht="37.200000000000003" customHeight="1" thickBot="1" x14ac:dyDescent="0.45">
      <c r="A95" s="121" t="s">
        <v>46</v>
      </c>
      <c r="B95" s="122"/>
      <c r="C95" s="122"/>
      <c r="D95" s="122"/>
      <c r="E95" s="123"/>
      <c r="F95" s="124">
        <f>SUM(G65:G94)</f>
        <v>0</v>
      </c>
      <c r="G95" s="125"/>
      <c r="H95" s="23"/>
    </row>
    <row r="96" spans="1:8" s="24" customFormat="1" ht="41.4" customHeight="1" thickBot="1" x14ac:dyDescent="0.45">
      <c r="A96" s="100" t="s">
        <v>47</v>
      </c>
      <c r="B96" s="101"/>
      <c r="C96" s="101"/>
      <c r="D96" s="101"/>
      <c r="E96" s="102"/>
      <c r="F96" s="55">
        <f>F95+F63</f>
        <v>0</v>
      </c>
      <c r="G96" s="56"/>
      <c r="H96" s="23"/>
    </row>
    <row r="97" spans="1:256" s="24" customFormat="1" x14ac:dyDescent="0.4">
      <c r="A97" s="25"/>
      <c r="B97" s="27"/>
      <c r="C97" s="27"/>
      <c r="D97" s="27"/>
      <c r="E97" s="27"/>
      <c r="F97" s="27"/>
      <c r="G97" s="27"/>
      <c r="H97" s="23"/>
    </row>
    <row r="98" spans="1:256" x14ac:dyDescent="0.4">
      <c r="A98" s="99" t="s">
        <v>52</v>
      </c>
      <c r="B98" s="99"/>
      <c r="C98" s="99"/>
      <c r="D98" s="99"/>
      <c r="E98" s="99"/>
      <c r="F98" s="99"/>
    </row>
    <row r="99" spans="1:256" x14ac:dyDescent="0.4">
      <c r="A99" s="13" t="s">
        <v>48</v>
      </c>
      <c r="B99" s="14"/>
      <c r="C99" s="14"/>
    </row>
    <row r="100" spans="1:256" ht="7.2" customHeight="1" x14ac:dyDescent="0.4">
      <c r="A100" s="14"/>
      <c r="B100" s="14"/>
      <c r="C100" s="14"/>
    </row>
    <row r="101" spans="1:256" customFormat="1" ht="76.2" customHeight="1" x14ac:dyDescent="0.3">
      <c r="A101" s="120" t="s">
        <v>62</v>
      </c>
      <c r="B101" s="120"/>
      <c r="C101" s="120"/>
      <c r="D101" s="120"/>
      <c r="E101" s="120"/>
      <c r="F101" s="120"/>
      <c r="G101" s="120"/>
    </row>
    <row r="102" spans="1:256" s="51" customFormat="1" ht="24" customHeight="1" x14ac:dyDescent="0.4">
      <c r="A102" s="47" t="s">
        <v>53</v>
      </c>
      <c r="B102" s="48"/>
      <c r="C102" s="48"/>
      <c r="D102" s="48"/>
      <c r="E102" s="48"/>
      <c r="F102" s="48"/>
    </row>
    <row r="103" spans="1:256" s="51" customFormat="1" ht="24" customHeight="1" x14ac:dyDescent="0.4">
      <c r="A103" s="47" t="s">
        <v>54</v>
      </c>
      <c r="B103" s="48"/>
      <c r="C103" s="48"/>
      <c r="D103" s="48"/>
      <c r="E103" s="48"/>
      <c r="F103" s="48"/>
    </row>
    <row r="104" spans="1:256" s="130" customFormat="1" ht="24" customHeight="1" x14ac:dyDescent="0.35">
      <c r="A104" s="127" t="s">
        <v>98</v>
      </c>
      <c r="B104" s="128"/>
      <c r="C104" s="129"/>
      <c r="D104" s="129"/>
      <c r="E104" s="129"/>
      <c r="F104" s="129"/>
    </row>
    <row r="105" spans="1:256" s="130" customFormat="1" ht="24" customHeight="1" x14ac:dyDescent="0.35">
      <c r="A105" s="127" t="s">
        <v>99</v>
      </c>
      <c r="B105" s="128"/>
      <c r="C105" s="129"/>
      <c r="D105" s="129"/>
      <c r="E105" s="129"/>
      <c r="F105" s="129"/>
    </row>
    <row r="106" spans="1:256" customFormat="1" ht="15.6" customHeight="1" x14ac:dyDescent="0.3">
      <c r="A106" s="22"/>
      <c r="B106" s="12"/>
      <c r="C106" s="12"/>
      <c r="D106" s="12"/>
      <c r="E106" s="12"/>
      <c r="F106" s="12"/>
    </row>
    <row r="107" spans="1:256" x14ac:dyDescent="0.4">
      <c r="A107" s="97" t="s">
        <v>10</v>
      </c>
      <c r="B107" s="97"/>
      <c r="C107" s="97"/>
      <c r="D107" s="97"/>
      <c r="E107" s="97"/>
      <c r="F107" s="97"/>
      <c r="G107" s="97"/>
      <c r="H107" s="97"/>
    </row>
    <row r="108" spans="1:256" ht="36" customHeight="1" x14ac:dyDescent="0.4">
      <c r="A108" s="98" t="s">
        <v>55</v>
      </c>
      <c r="B108" s="98"/>
      <c r="C108" s="98"/>
      <c r="D108" s="98"/>
      <c r="E108" s="98"/>
      <c r="F108" s="98"/>
      <c r="G108" s="98"/>
      <c r="H108" s="98"/>
    </row>
    <row r="109" spans="1:256" ht="21" customHeight="1" x14ac:dyDescent="0.4">
      <c r="A109" s="98" t="s">
        <v>49</v>
      </c>
      <c r="B109" s="98"/>
      <c r="C109" s="98"/>
      <c r="D109" s="98"/>
      <c r="E109" s="98"/>
      <c r="F109" s="21"/>
      <c r="G109" s="21"/>
      <c r="H109" s="21"/>
    </row>
    <row r="110" spans="1:256" x14ac:dyDescent="0.4">
      <c r="A110" s="17" t="s">
        <v>11</v>
      </c>
      <c r="B110" s="17"/>
      <c r="C110" s="17"/>
      <c r="D110" s="17"/>
      <c r="E110" s="17"/>
      <c r="F110" s="17"/>
      <c r="G110" s="17"/>
      <c r="H110" s="17"/>
    </row>
    <row r="111" spans="1:256" x14ac:dyDescent="0.4">
      <c r="A111" s="76" t="s">
        <v>12</v>
      </c>
      <c r="B111" s="76"/>
      <c r="C111" s="76"/>
      <c r="D111" s="76"/>
      <c r="E111" s="76"/>
      <c r="F111" s="76"/>
      <c r="G111" s="76"/>
      <c r="H111" s="76"/>
    </row>
    <row r="112" spans="1:256" s="9" customFormat="1" ht="13.8" x14ac:dyDescent="0.25">
      <c r="A112" s="96" t="s">
        <v>17</v>
      </c>
      <c r="B112" s="96"/>
      <c r="C112" s="96"/>
      <c r="D112" s="96"/>
      <c r="E112" s="96"/>
      <c r="F112" s="96"/>
      <c r="G112" s="96"/>
      <c r="H112" s="96"/>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c r="BF112" s="8"/>
      <c r="BG112" s="8"/>
      <c r="BH112" s="8"/>
      <c r="BI112" s="8"/>
      <c r="BJ112" s="8"/>
      <c r="BK112" s="8"/>
      <c r="BL112" s="8"/>
      <c r="BM112" s="8"/>
      <c r="BN112" s="8"/>
      <c r="BO112" s="8"/>
      <c r="BP112" s="8"/>
      <c r="BQ112" s="8"/>
      <c r="BR112" s="8"/>
      <c r="BS112" s="8"/>
      <c r="BT112" s="8"/>
      <c r="BU112" s="8"/>
      <c r="BV112" s="8"/>
      <c r="BW112" s="8"/>
      <c r="BX112" s="8"/>
      <c r="BY112" s="8"/>
      <c r="BZ112" s="8"/>
      <c r="CA112" s="8"/>
      <c r="CB112" s="8"/>
      <c r="CC112" s="8"/>
      <c r="CD112" s="8"/>
      <c r="CE112" s="8"/>
      <c r="CF112" s="8"/>
      <c r="CG112" s="8"/>
      <c r="CH112" s="8"/>
      <c r="CI112" s="8"/>
      <c r="CJ112" s="8"/>
      <c r="CK112" s="8"/>
      <c r="CL112" s="8"/>
      <c r="CM112" s="8"/>
      <c r="CN112" s="8"/>
      <c r="CO112" s="8"/>
      <c r="CP112" s="8"/>
      <c r="CQ112" s="8"/>
      <c r="CR112" s="8"/>
      <c r="CS112" s="8"/>
      <c r="CT112" s="8"/>
      <c r="CU112" s="8"/>
      <c r="CV112" s="8"/>
      <c r="CW112" s="8"/>
      <c r="CX112" s="8"/>
      <c r="CY112" s="8"/>
      <c r="CZ112" s="8"/>
      <c r="DA112" s="8"/>
      <c r="DB112" s="8"/>
      <c r="DC112" s="8"/>
      <c r="DD112" s="8"/>
      <c r="DE112" s="8"/>
      <c r="DF112" s="8"/>
      <c r="DG112" s="8"/>
      <c r="DH112" s="8"/>
      <c r="DI112" s="8"/>
      <c r="DJ112" s="8"/>
      <c r="DK112" s="8"/>
      <c r="DL112" s="8"/>
      <c r="DM112" s="8"/>
      <c r="DN112" s="8"/>
      <c r="DO112" s="8"/>
      <c r="DP112" s="8"/>
      <c r="DQ112" s="8"/>
      <c r="DR112" s="8"/>
      <c r="DS112" s="8"/>
      <c r="DT112" s="8"/>
      <c r="DU112" s="8"/>
      <c r="DV112" s="8"/>
      <c r="DW112" s="8"/>
      <c r="DX112" s="8"/>
      <c r="DY112" s="8"/>
      <c r="DZ112" s="8"/>
      <c r="EA112" s="8"/>
      <c r="EB112" s="8"/>
      <c r="EC112" s="8"/>
      <c r="ED112" s="8"/>
      <c r="EE112" s="8"/>
      <c r="EF112" s="8"/>
      <c r="EG112" s="8"/>
      <c r="EH112" s="8"/>
      <c r="EI112" s="8"/>
      <c r="EJ112" s="8"/>
      <c r="EK112" s="8"/>
      <c r="EL112" s="8"/>
      <c r="EM112" s="8"/>
      <c r="EN112" s="8"/>
      <c r="EO112" s="8"/>
      <c r="EP112" s="8"/>
      <c r="EQ112" s="8"/>
      <c r="ER112" s="8"/>
      <c r="ES112" s="8"/>
      <c r="ET112" s="8"/>
      <c r="EU112" s="8"/>
      <c r="EV112" s="8"/>
      <c r="EW112" s="8"/>
      <c r="EX112" s="8"/>
      <c r="EY112" s="8"/>
      <c r="EZ112" s="8"/>
      <c r="FA112" s="8"/>
      <c r="FB112" s="8"/>
      <c r="FC112" s="8"/>
      <c r="FD112" s="8"/>
      <c r="FE112" s="8"/>
      <c r="FF112" s="8"/>
      <c r="FG112" s="8"/>
      <c r="FH112" s="8"/>
      <c r="FI112" s="8"/>
      <c r="FJ112" s="8"/>
      <c r="FK112" s="8"/>
      <c r="FL112" s="8"/>
      <c r="FM112" s="8"/>
      <c r="FN112" s="8"/>
      <c r="FO112" s="8"/>
      <c r="FP112" s="8"/>
      <c r="FQ112" s="8"/>
      <c r="FR112" s="8"/>
      <c r="FS112" s="8"/>
      <c r="FT112" s="8"/>
      <c r="FU112" s="8"/>
      <c r="FV112" s="8"/>
      <c r="FW112" s="8"/>
      <c r="FX112" s="8"/>
      <c r="FY112" s="8"/>
      <c r="FZ112" s="8"/>
      <c r="GA112" s="8"/>
      <c r="GB112" s="8"/>
      <c r="GC112" s="8"/>
      <c r="GD112" s="8"/>
      <c r="GE112" s="8"/>
      <c r="GF112" s="8"/>
      <c r="GG112" s="8"/>
      <c r="GH112" s="8"/>
      <c r="GI112" s="8"/>
      <c r="GJ112" s="8"/>
      <c r="GK112" s="8"/>
      <c r="GL112" s="8"/>
      <c r="GM112" s="8"/>
      <c r="GN112" s="8"/>
      <c r="GO112" s="8"/>
      <c r="GP112" s="8"/>
      <c r="GQ112" s="8"/>
      <c r="GR112" s="8"/>
      <c r="GS112" s="8"/>
      <c r="GT112" s="8"/>
      <c r="GU112" s="8"/>
      <c r="GV112" s="8"/>
      <c r="GW112" s="8"/>
      <c r="GX112" s="8"/>
      <c r="GY112" s="8"/>
      <c r="GZ112" s="8"/>
      <c r="HA112" s="8"/>
      <c r="HB112" s="8"/>
      <c r="HC112" s="8"/>
      <c r="HD112" s="8"/>
      <c r="HE112" s="8"/>
      <c r="HF112" s="8"/>
      <c r="HG112" s="8"/>
      <c r="HH112" s="8"/>
      <c r="HI112" s="8"/>
      <c r="HJ112" s="8"/>
      <c r="HK112" s="8"/>
      <c r="HL112" s="8"/>
      <c r="HM112" s="8"/>
      <c r="HN112" s="8"/>
      <c r="HO112" s="8"/>
      <c r="HP112" s="8"/>
      <c r="HQ112" s="8"/>
      <c r="HR112" s="8"/>
      <c r="HS112" s="8"/>
      <c r="HT112" s="8"/>
      <c r="HU112" s="8"/>
      <c r="HV112" s="8"/>
      <c r="HW112" s="8"/>
      <c r="HX112" s="8"/>
      <c r="HY112" s="8"/>
      <c r="HZ112" s="8"/>
      <c r="IA112" s="8"/>
      <c r="IB112" s="8"/>
      <c r="IC112" s="8"/>
      <c r="ID112" s="8"/>
      <c r="IE112" s="8"/>
      <c r="IF112" s="8"/>
      <c r="IG112" s="8"/>
      <c r="IH112" s="8"/>
      <c r="II112" s="8"/>
      <c r="IJ112" s="8"/>
      <c r="IK112" s="8"/>
      <c r="IL112" s="8"/>
      <c r="IM112" s="8"/>
      <c r="IN112" s="8"/>
      <c r="IO112" s="8"/>
      <c r="IP112" s="8"/>
      <c r="IQ112" s="8"/>
      <c r="IR112" s="8"/>
      <c r="IS112" s="8"/>
      <c r="IT112" s="8"/>
      <c r="IU112" s="8"/>
      <c r="IV112" s="8"/>
    </row>
    <row r="113" spans="1:256" ht="23.4" customHeight="1" x14ac:dyDescent="0.4">
      <c r="A113" s="76" t="s">
        <v>13</v>
      </c>
      <c r="B113" s="76"/>
      <c r="C113" s="76"/>
      <c r="D113" s="76"/>
      <c r="E113" s="76"/>
      <c r="F113" s="76"/>
      <c r="G113" s="76"/>
      <c r="H113" s="76"/>
    </row>
    <row r="114" spans="1:256" x14ac:dyDescent="0.4">
      <c r="A114" s="18" t="s">
        <v>16</v>
      </c>
      <c r="B114" s="17"/>
      <c r="C114" s="17"/>
      <c r="D114" s="17"/>
      <c r="E114" s="17"/>
      <c r="F114" s="17"/>
      <c r="G114" s="17"/>
      <c r="H114" s="17"/>
    </row>
    <row r="116" spans="1:256" s="9" customFormat="1" ht="13.8" x14ac:dyDescent="0.25">
      <c r="A116" s="6"/>
      <c r="B116" s="16" t="s">
        <v>14</v>
      </c>
      <c r="C116" s="15"/>
      <c r="D116" s="11"/>
      <c r="E116" s="10"/>
      <c r="F116" s="10"/>
      <c r="G116" s="10"/>
      <c r="H116" s="7"/>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c r="BF116" s="8"/>
      <c r="BG116" s="8"/>
      <c r="BH116" s="8"/>
      <c r="BI116" s="8"/>
      <c r="BJ116" s="8"/>
      <c r="BK116" s="8"/>
      <c r="BL116" s="8"/>
      <c r="BM116" s="8"/>
      <c r="BN116" s="8"/>
      <c r="BO116" s="8"/>
      <c r="BP116" s="8"/>
      <c r="BQ116" s="8"/>
      <c r="BR116" s="8"/>
      <c r="BS116" s="8"/>
      <c r="BT116" s="8"/>
      <c r="BU116" s="8"/>
      <c r="BV116" s="8"/>
      <c r="BW116" s="8"/>
      <c r="BX116" s="8"/>
      <c r="BY116" s="8"/>
      <c r="BZ116" s="8"/>
      <c r="CA116" s="8"/>
      <c r="CB116" s="8"/>
      <c r="CC116" s="8"/>
      <c r="CD116" s="8"/>
      <c r="CE116" s="8"/>
      <c r="CF116" s="8"/>
      <c r="CG116" s="8"/>
      <c r="CH116" s="8"/>
      <c r="CI116" s="8"/>
      <c r="CJ116" s="8"/>
      <c r="CK116" s="8"/>
      <c r="CL116" s="8"/>
      <c r="CM116" s="8"/>
      <c r="CN116" s="8"/>
      <c r="CO116" s="8"/>
      <c r="CP116" s="8"/>
      <c r="CQ116" s="8"/>
      <c r="CR116" s="8"/>
      <c r="CS116" s="8"/>
      <c r="CT116" s="8"/>
      <c r="CU116" s="8"/>
      <c r="CV116" s="8"/>
      <c r="CW116" s="8"/>
      <c r="CX116" s="8"/>
      <c r="CY116" s="8"/>
      <c r="CZ116" s="8"/>
      <c r="DA116" s="8"/>
      <c r="DB116" s="8"/>
      <c r="DC116" s="8"/>
      <c r="DD116" s="8"/>
      <c r="DE116" s="8"/>
      <c r="DF116" s="8"/>
      <c r="DG116" s="8"/>
      <c r="DH116" s="8"/>
      <c r="DI116" s="8"/>
      <c r="DJ116" s="8"/>
      <c r="DK116" s="8"/>
      <c r="DL116" s="8"/>
      <c r="DM116" s="8"/>
      <c r="DN116" s="8"/>
      <c r="DO116" s="8"/>
      <c r="DP116" s="8"/>
      <c r="DQ116" s="8"/>
      <c r="DR116" s="8"/>
      <c r="DS116" s="8"/>
      <c r="DT116" s="8"/>
      <c r="DU116" s="8"/>
      <c r="DV116" s="8"/>
      <c r="DW116" s="8"/>
      <c r="DX116" s="8"/>
      <c r="DY116" s="8"/>
      <c r="DZ116" s="8"/>
      <c r="EA116" s="8"/>
      <c r="EB116" s="8"/>
      <c r="EC116" s="8"/>
      <c r="ED116" s="8"/>
      <c r="EE116" s="8"/>
      <c r="EF116" s="8"/>
      <c r="EG116" s="8"/>
      <c r="EH116" s="8"/>
      <c r="EI116" s="8"/>
      <c r="EJ116" s="8"/>
      <c r="EK116" s="8"/>
      <c r="EL116" s="8"/>
      <c r="EM116" s="8"/>
      <c r="EN116" s="8"/>
      <c r="EO116" s="8"/>
      <c r="EP116" s="8"/>
      <c r="EQ116" s="8"/>
      <c r="ER116" s="8"/>
      <c r="ES116" s="8"/>
      <c r="ET116" s="8"/>
      <c r="EU116" s="8"/>
      <c r="EV116" s="8"/>
      <c r="EW116" s="8"/>
      <c r="EX116" s="8"/>
      <c r="EY116" s="8"/>
      <c r="EZ116" s="8"/>
      <c r="FA116" s="8"/>
      <c r="FB116" s="8"/>
      <c r="FC116" s="8"/>
      <c r="FD116" s="8"/>
      <c r="FE116" s="8"/>
      <c r="FF116" s="8"/>
      <c r="FG116" s="8"/>
      <c r="FH116" s="8"/>
      <c r="FI116" s="8"/>
      <c r="FJ116" s="8"/>
      <c r="FK116" s="8"/>
      <c r="FL116" s="8"/>
      <c r="FM116" s="8"/>
      <c r="FN116" s="8"/>
      <c r="FO116" s="8"/>
      <c r="FP116" s="8"/>
      <c r="FQ116" s="8"/>
      <c r="FR116" s="8"/>
      <c r="FS116" s="8"/>
      <c r="FT116" s="8"/>
      <c r="FU116" s="8"/>
      <c r="FV116" s="8"/>
      <c r="FW116" s="8"/>
      <c r="FX116" s="8"/>
      <c r="FY116" s="8"/>
      <c r="FZ116" s="8"/>
      <c r="GA116" s="8"/>
      <c r="GB116" s="8"/>
      <c r="GC116" s="8"/>
      <c r="GD116" s="8"/>
      <c r="GE116" s="8"/>
      <c r="GF116" s="8"/>
      <c r="GG116" s="8"/>
      <c r="GH116" s="8"/>
      <c r="GI116" s="8"/>
      <c r="GJ116" s="8"/>
      <c r="GK116" s="8"/>
      <c r="GL116" s="8"/>
      <c r="GM116" s="8"/>
      <c r="GN116" s="8"/>
      <c r="GO116" s="8"/>
      <c r="GP116" s="8"/>
      <c r="GQ116" s="8"/>
      <c r="GR116" s="8"/>
      <c r="GS116" s="8"/>
      <c r="GT116" s="8"/>
      <c r="GU116" s="8"/>
      <c r="GV116" s="8"/>
      <c r="GW116" s="8"/>
      <c r="GX116" s="8"/>
      <c r="GY116" s="8"/>
      <c r="GZ116" s="8"/>
      <c r="HA116" s="8"/>
      <c r="HB116" s="8"/>
      <c r="HC116" s="8"/>
      <c r="HD116" s="8"/>
      <c r="HE116" s="8"/>
      <c r="HF116" s="8"/>
      <c r="HG116" s="8"/>
      <c r="HH116" s="8"/>
      <c r="HI116" s="8"/>
      <c r="HJ116" s="8"/>
      <c r="HK116" s="8"/>
      <c r="HL116" s="8"/>
      <c r="HM116" s="8"/>
      <c r="HN116" s="8"/>
      <c r="HO116" s="8"/>
      <c r="HP116" s="8"/>
      <c r="HQ116" s="8"/>
      <c r="HR116" s="8"/>
      <c r="HS116" s="8"/>
      <c r="HT116" s="8"/>
      <c r="HU116" s="8"/>
      <c r="HV116" s="8"/>
      <c r="HW116" s="8"/>
      <c r="HX116" s="8"/>
      <c r="HY116" s="8"/>
      <c r="HZ116" s="8"/>
      <c r="IA116" s="8"/>
      <c r="IB116" s="8"/>
      <c r="IC116" s="8"/>
      <c r="ID116" s="8"/>
      <c r="IE116" s="8"/>
      <c r="IF116" s="8"/>
      <c r="IG116" s="8"/>
      <c r="IH116" s="8"/>
      <c r="II116" s="8"/>
      <c r="IJ116" s="8"/>
      <c r="IK116" s="8"/>
      <c r="IL116" s="8"/>
      <c r="IM116" s="8"/>
      <c r="IN116" s="8"/>
      <c r="IO116" s="8"/>
      <c r="IP116" s="8"/>
      <c r="IQ116" s="8"/>
      <c r="IR116" s="8"/>
      <c r="IS116" s="8"/>
      <c r="IT116" s="8"/>
      <c r="IU116" s="8"/>
      <c r="IV116" s="8"/>
    </row>
    <row r="117" spans="1:256" s="9" customFormat="1" ht="15.6" x14ac:dyDescent="0.3">
      <c r="A117" s="12"/>
      <c r="B117" s="77" t="s">
        <v>15</v>
      </c>
      <c r="C117" s="77"/>
      <c r="D117" s="11"/>
      <c r="E117" s="10"/>
      <c r="F117" s="10"/>
      <c r="G117" s="10"/>
      <c r="H117" s="7"/>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c r="BF117" s="8"/>
      <c r="BG117" s="8"/>
      <c r="BH117" s="8"/>
      <c r="BI117" s="8"/>
      <c r="BJ117" s="8"/>
      <c r="BK117" s="8"/>
      <c r="BL117" s="8"/>
      <c r="BM117" s="8"/>
      <c r="BN117" s="8"/>
      <c r="BO117" s="8"/>
      <c r="BP117" s="8"/>
      <c r="BQ117" s="8"/>
      <c r="BR117" s="8"/>
      <c r="BS117" s="8"/>
      <c r="BT117" s="8"/>
      <c r="BU117" s="8"/>
      <c r="BV117" s="8"/>
      <c r="BW117" s="8"/>
      <c r="BX117" s="8"/>
      <c r="BY117" s="8"/>
      <c r="BZ117" s="8"/>
      <c r="CA117" s="8"/>
      <c r="CB117" s="8"/>
      <c r="CC117" s="8"/>
      <c r="CD117" s="8"/>
      <c r="CE117" s="8"/>
      <c r="CF117" s="8"/>
      <c r="CG117" s="8"/>
      <c r="CH117" s="8"/>
      <c r="CI117" s="8"/>
      <c r="CJ117" s="8"/>
      <c r="CK117" s="8"/>
      <c r="CL117" s="8"/>
      <c r="CM117" s="8"/>
      <c r="CN117" s="8"/>
      <c r="CO117" s="8"/>
      <c r="CP117" s="8"/>
      <c r="CQ117" s="8"/>
      <c r="CR117" s="8"/>
      <c r="CS117" s="8"/>
      <c r="CT117" s="8"/>
      <c r="CU117" s="8"/>
      <c r="CV117" s="8"/>
      <c r="CW117" s="8"/>
      <c r="CX117" s="8"/>
      <c r="CY117" s="8"/>
      <c r="CZ117" s="8"/>
      <c r="DA117" s="8"/>
      <c r="DB117" s="8"/>
      <c r="DC117" s="8"/>
      <c r="DD117" s="8"/>
      <c r="DE117" s="8"/>
      <c r="DF117" s="8"/>
      <c r="DG117" s="8"/>
      <c r="DH117" s="8"/>
      <c r="DI117" s="8"/>
      <c r="DJ117" s="8"/>
      <c r="DK117" s="8"/>
      <c r="DL117" s="8"/>
      <c r="DM117" s="8"/>
      <c r="DN117" s="8"/>
      <c r="DO117" s="8"/>
      <c r="DP117" s="8"/>
      <c r="DQ117" s="8"/>
      <c r="DR117" s="8"/>
      <c r="DS117" s="8"/>
      <c r="DT117" s="8"/>
      <c r="DU117" s="8"/>
      <c r="DV117" s="8"/>
      <c r="DW117" s="8"/>
      <c r="DX117" s="8"/>
      <c r="DY117" s="8"/>
      <c r="DZ117" s="8"/>
      <c r="EA117" s="8"/>
      <c r="EB117" s="8"/>
      <c r="EC117" s="8"/>
      <c r="ED117" s="8"/>
      <c r="EE117" s="8"/>
      <c r="EF117" s="8"/>
      <c r="EG117" s="8"/>
      <c r="EH117" s="8"/>
      <c r="EI117" s="8"/>
      <c r="EJ117" s="8"/>
      <c r="EK117" s="8"/>
      <c r="EL117" s="8"/>
      <c r="EM117" s="8"/>
      <c r="EN117" s="8"/>
      <c r="EO117" s="8"/>
      <c r="EP117" s="8"/>
      <c r="EQ117" s="8"/>
      <c r="ER117" s="8"/>
      <c r="ES117" s="8"/>
      <c r="ET117" s="8"/>
      <c r="EU117" s="8"/>
      <c r="EV117" s="8"/>
      <c r="EW117" s="8"/>
      <c r="EX117" s="8"/>
      <c r="EY117" s="8"/>
      <c r="EZ117" s="8"/>
      <c r="FA117" s="8"/>
      <c r="FB117" s="8"/>
      <c r="FC117" s="8"/>
      <c r="FD117" s="8"/>
      <c r="FE117" s="8"/>
      <c r="FF117" s="8"/>
      <c r="FG117" s="8"/>
      <c r="FH117" s="8"/>
      <c r="FI117" s="8"/>
      <c r="FJ117" s="8"/>
      <c r="FK117" s="8"/>
      <c r="FL117" s="8"/>
      <c r="FM117" s="8"/>
      <c r="FN117" s="8"/>
      <c r="FO117" s="8"/>
      <c r="FP117" s="8"/>
      <c r="FQ117" s="8"/>
      <c r="FR117" s="8"/>
      <c r="FS117" s="8"/>
      <c r="FT117" s="8"/>
      <c r="FU117" s="8"/>
      <c r="FV117" s="8"/>
      <c r="FW117" s="8"/>
      <c r="FX117" s="8"/>
      <c r="FY117" s="8"/>
      <c r="FZ117" s="8"/>
      <c r="GA117" s="8"/>
      <c r="GB117" s="8"/>
      <c r="GC117" s="8"/>
      <c r="GD117" s="8"/>
      <c r="GE117" s="8"/>
      <c r="GF117" s="8"/>
      <c r="GG117" s="8"/>
      <c r="GH117" s="8"/>
      <c r="GI117" s="8"/>
      <c r="GJ117" s="8"/>
      <c r="GK117" s="8"/>
      <c r="GL117" s="8"/>
      <c r="GM117" s="8"/>
      <c r="GN117" s="8"/>
      <c r="GO117" s="8"/>
      <c r="GP117" s="8"/>
      <c r="GQ117" s="8"/>
      <c r="GR117" s="8"/>
      <c r="GS117" s="8"/>
      <c r="GT117" s="8"/>
      <c r="GU117" s="8"/>
      <c r="GV117" s="8"/>
      <c r="GW117" s="8"/>
      <c r="GX117" s="8"/>
      <c r="GY117" s="8"/>
      <c r="GZ117" s="8"/>
      <c r="HA117" s="8"/>
      <c r="HB117" s="8"/>
      <c r="HC117" s="8"/>
      <c r="HD117" s="8"/>
      <c r="HE117" s="8"/>
      <c r="HF117" s="8"/>
      <c r="HG117" s="8"/>
      <c r="HH117" s="8"/>
      <c r="HI117" s="8"/>
      <c r="HJ117" s="8"/>
      <c r="HK117" s="8"/>
      <c r="HL117" s="8"/>
      <c r="HM117" s="8"/>
      <c r="HN117" s="8"/>
      <c r="HO117" s="8"/>
      <c r="HP117" s="8"/>
      <c r="HQ117" s="8"/>
      <c r="HR117" s="8"/>
      <c r="HS117" s="8"/>
      <c r="HT117" s="8"/>
      <c r="HU117" s="8"/>
      <c r="HV117" s="8"/>
      <c r="HW117" s="8"/>
      <c r="HX117" s="8"/>
      <c r="HY117" s="8"/>
      <c r="HZ117" s="8"/>
      <c r="IA117" s="8"/>
      <c r="IB117" s="8"/>
      <c r="IC117" s="8"/>
      <c r="ID117" s="8"/>
      <c r="IE117" s="8"/>
      <c r="IF117" s="8"/>
      <c r="IG117" s="8"/>
      <c r="IH117" s="8"/>
      <c r="II117" s="8"/>
      <c r="IJ117" s="8"/>
      <c r="IK117" s="8"/>
      <c r="IL117" s="8"/>
      <c r="IM117" s="8"/>
      <c r="IN117" s="8"/>
      <c r="IO117" s="8"/>
      <c r="IP117" s="8"/>
      <c r="IQ117" s="8"/>
      <c r="IR117" s="8"/>
      <c r="IS117" s="8"/>
      <c r="IT117" s="8"/>
      <c r="IU117" s="8"/>
      <c r="IV117" s="8"/>
    </row>
    <row r="118" spans="1:256" s="9" customFormat="1" ht="13.8" x14ac:dyDescent="0.25">
      <c r="B118" s="15"/>
      <c r="C118" s="15"/>
      <c r="D118" s="11"/>
      <c r="E118" s="10"/>
      <c r="F118" s="10"/>
      <c r="G118" s="10"/>
      <c r="H118" s="7"/>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c r="BF118" s="8"/>
      <c r="BG118" s="8"/>
      <c r="BH118" s="8"/>
      <c r="BI118" s="8"/>
      <c r="BJ118" s="8"/>
      <c r="BK118" s="8"/>
      <c r="BL118" s="8"/>
      <c r="BM118" s="8"/>
      <c r="BN118" s="8"/>
      <c r="BO118" s="8"/>
      <c r="BP118" s="8"/>
      <c r="BQ118" s="8"/>
      <c r="BR118" s="8"/>
      <c r="BS118" s="8"/>
      <c r="BT118" s="8"/>
      <c r="BU118" s="8"/>
      <c r="BV118" s="8"/>
      <c r="BW118" s="8"/>
      <c r="BX118" s="8"/>
      <c r="BY118" s="8"/>
      <c r="BZ118" s="8"/>
      <c r="CA118" s="8"/>
      <c r="CB118" s="8"/>
      <c r="CC118" s="8"/>
      <c r="CD118" s="8"/>
      <c r="CE118" s="8"/>
      <c r="CF118" s="8"/>
      <c r="CG118" s="8"/>
      <c r="CH118" s="8"/>
      <c r="CI118" s="8"/>
      <c r="CJ118" s="8"/>
      <c r="CK118" s="8"/>
      <c r="CL118" s="8"/>
      <c r="CM118" s="8"/>
      <c r="CN118" s="8"/>
      <c r="CO118" s="8"/>
      <c r="CP118" s="8"/>
      <c r="CQ118" s="8"/>
      <c r="CR118" s="8"/>
      <c r="CS118" s="8"/>
      <c r="CT118" s="8"/>
      <c r="CU118" s="8"/>
      <c r="CV118" s="8"/>
      <c r="CW118" s="8"/>
      <c r="CX118" s="8"/>
      <c r="CY118" s="8"/>
      <c r="CZ118" s="8"/>
      <c r="DA118" s="8"/>
      <c r="DB118" s="8"/>
      <c r="DC118" s="8"/>
      <c r="DD118" s="8"/>
      <c r="DE118" s="8"/>
      <c r="DF118" s="8"/>
      <c r="DG118" s="8"/>
      <c r="DH118" s="8"/>
      <c r="DI118" s="8"/>
      <c r="DJ118" s="8"/>
      <c r="DK118" s="8"/>
      <c r="DL118" s="8"/>
      <c r="DM118" s="8"/>
      <c r="DN118" s="8"/>
      <c r="DO118" s="8"/>
      <c r="DP118" s="8"/>
      <c r="DQ118" s="8"/>
      <c r="DR118" s="8"/>
      <c r="DS118" s="8"/>
      <c r="DT118" s="8"/>
      <c r="DU118" s="8"/>
      <c r="DV118" s="8"/>
      <c r="DW118" s="8"/>
      <c r="DX118" s="8"/>
      <c r="DY118" s="8"/>
      <c r="DZ118" s="8"/>
      <c r="EA118" s="8"/>
      <c r="EB118" s="8"/>
      <c r="EC118" s="8"/>
      <c r="ED118" s="8"/>
      <c r="EE118" s="8"/>
      <c r="EF118" s="8"/>
      <c r="EG118" s="8"/>
      <c r="EH118" s="8"/>
      <c r="EI118" s="8"/>
      <c r="EJ118" s="8"/>
      <c r="EK118" s="8"/>
      <c r="EL118" s="8"/>
      <c r="EM118" s="8"/>
      <c r="EN118" s="8"/>
      <c r="EO118" s="8"/>
      <c r="EP118" s="8"/>
      <c r="EQ118" s="8"/>
      <c r="ER118" s="8"/>
      <c r="ES118" s="8"/>
      <c r="ET118" s="8"/>
      <c r="EU118" s="8"/>
      <c r="EV118" s="8"/>
      <c r="EW118" s="8"/>
      <c r="EX118" s="8"/>
      <c r="EY118" s="8"/>
      <c r="EZ118" s="8"/>
      <c r="FA118" s="8"/>
      <c r="FB118" s="8"/>
      <c r="FC118" s="8"/>
      <c r="FD118" s="8"/>
      <c r="FE118" s="8"/>
      <c r="FF118" s="8"/>
      <c r="FG118" s="8"/>
      <c r="FH118" s="8"/>
      <c r="FI118" s="8"/>
      <c r="FJ118" s="8"/>
      <c r="FK118" s="8"/>
      <c r="FL118" s="8"/>
      <c r="FM118" s="8"/>
      <c r="FN118" s="8"/>
      <c r="FO118" s="8"/>
      <c r="FP118" s="8"/>
      <c r="FQ118" s="8"/>
      <c r="FR118" s="8"/>
      <c r="FS118" s="8"/>
      <c r="FT118" s="8"/>
      <c r="FU118" s="8"/>
      <c r="FV118" s="8"/>
      <c r="FW118" s="8"/>
      <c r="FX118" s="8"/>
      <c r="FY118" s="8"/>
      <c r="FZ118" s="8"/>
      <c r="GA118" s="8"/>
      <c r="GB118" s="8"/>
      <c r="GC118" s="8"/>
      <c r="GD118" s="8"/>
      <c r="GE118" s="8"/>
      <c r="GF118" s="8"/>
      <c r="GG118" s="8"/>
      <c r="GH118" s="8"/>
      <c r="GI118" s="8"/>
      <c r="GJ118" s="8"/>
      <c r="GK118" s="8"/>
      <c r="GL118" s="8"/>
      <c r="GM118" s="8"/>
      <c r="GN118" s="8"/>
      <c r="GO118" s="8"/>
      <c r="GP118" s="8"/>
      <c r="GQ118" s="8"/>
      <c r="GR118" s="8"/>
      <c r="GS118" s="8"/>
      <c r="GT118" s="8"/>
      <c r="GU118" s="8"/>
      <c r="GV118" s="8"/>
      <c r="GW118" s="8"/>
      <c r="GX118" s="8"/>
      <c r="GY118" s="8"/>
      <c r="GZ118" s="8"/>
      <c r="HA118" s="8"/>
      <c r="HB118" s="8"/>
      <c r="HC118" s="8"/>
      <c r="HD118" s="8"/>
      <c r="HE118" s="8"/>
      <c r="HF118" s="8"/>
      <c r="HG118" s="8"/>
      <c r="HH118" s="8"/>
      <c r="HI118" s="8"/>
      <c r="HJ118" s="8"/>
      <c r="HK118" s="8"/>
      <c r="HL118" s="8"/>
      <c r="HM118" s="8"/>
      <c r="HN118" s="8"/>
      <c r="HO118" s="8"/>
      <c r="HP118" s="8"/>
      <c r="HQ118" s="8"/>
      <c r="HR118" s="8"/>
      <c r="HS118" s="8"/>
      <c r="HT118" s="8"/>
      <c r="HU118" s="8"/>
      <c r="HV118" s="8"/>
      <c r="HW118" s="8"/>
      <c r="HX118" s="8"/>
      <c r="HY118" s="8"/>
      <c r="HZ118" s="8"/>
      <c r="IA118" s="8"/>
      <c r="IB118" s="8"/>
      <c r="IC118" s="8"/>
      <c r="ID118" s="8"/>
      <c r="IE118" s="8"/>
      <c r="IF118" s="8"/>
      <c r="IG118" s="8"/>
      <c r="IH118" s="8"/>
      <c r="II118" s="8"/>
      <c r="IJ118" s="8"/>
      <c r="IK118" s="8"/>
      <c r="IL118" s="8"/>
      <c r="IM118" s="8"/>
      <c r="IN118" s="8"/>
      <c r="IO118" s="8"/>
      <c r="IP118" s="8"/>
      <c r="IQ118" s="8"/>
      <c r="IR118" s="8"/>
      <c r="IS118" s="8"/>
      <c r="IT118" s="8"/>
      <c r="IU118" s="8"/>
      <c r="IV118" s="8"/>
    </row>
    <row r="119" spans="1:256" s="9" customFormat="1" ht="13.8" x14ac:dyDescent="0.25">
      <c r="A119" s="6"/>
      <c r="B119" s="11"/>
      <c r="C119" s="11"/>
      <c r="D119" s="11"/>
      <c r="E119" s="10"/>
      <c r="F119" s="10"/>
      <c r="G119" s="10"/>
      <c r="H119" s="7"/>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c r="BF119" s="8"/>
      <c r="BG119" s="8"/>
      <c r="BH119" s="8"/>
      <c r="BI119" s="8"/>
      <c r="BJ119" s="8"/>
      <c r="BK119" s="8"/>
      <c r="BL119" s="8"/>
      <c r="BM119" s="8"/>
      <c r="BN119" s="8"/>
      <c r="BO119" s="8"/>
      <c r="BP119" s="8"/>
      <c r="BQ119" s="8"/>
      <c r="BR119" s="8"/>
      <c r="BS119" s="8"/>
      <c r="BT119" s="8"/>
      <c r="BU119" s="8"/>
      <c r="BV119" s="8"/>
      <c r="BW119" s="8"/>
      <c r="BX119" s="8"/>
      <c r="BY119" s="8"/>
      <c r="BZ119" s="8"/>
      <c r="CA119" s="8"/>
      <c r="CB119" s="8"/>
      <c r="CC119" s="8"/>
      <c r="CD119" s="8"/>
      <c r="CE119" s="8"/>
      <c r="CF119" s="8"/>
      <c r="CG119" s="8"/>
      <c r="CH119" s="8"/>
      <c r="CI119" s="8"/>
      <c r="CJ119" s="8"/>
      <c r="CK119" s="8"/>
      <c r="CL119" s="8"/>
      <c r="CM119" s="8"/>
      <c r="CN119" s="8"/>
      <c r="CO119" s="8"/>
      <c r="CP119" s="8"/>
      <c r="CQ119" s="8"/>
      <c r="CR119" s="8"/>
      <c r="CS119" s="8"/>
      <c r="CT119" s="8"/>
      <c r="CU119" s="8"/>
      <c r="CV119" s="8"/>
      <c r="CW119" s="8"/>
      <c r="CX119" s="8"/>
      <c r="CY119" s="8"/>
      <c r="CZ119" s="8"/>
      <c r="DA119" s="8"/>
      <c r="DB119" s="8"/>
      <c r="DC119" s="8"/>
      <c r="DD119" s="8"/>
      <c r="DE119" s="8"/>
      <c r="DF119" s="8"/>
      <c r="DG119" s="8"/>
      <c r="DH119" s="8"/>
      <c r="DI119" s="8"/>
      <c r="DJ119" s="8"/>
      <c r="DK119" s="8"/>
      <c r="DL119" s="8"/>
      <c r="DM119" s="8"/>
      <c r="DN119" s="8"/>
      <c r="DO119" s="8"/>
      <c r="DP119" s="8"/>
      <c r="DQ119" s="8"/>
      <c r="DR119" s="8"/>
      <c r="DS119" s="8"/>
      <c r="DT119" s="8"/>
      <c r="DU119" s="8"/>
      <c r="DV119" s="8"/>
      <c r="DW119" s="8"/>
      <c r="DX119" s="8"/>
      <c r="DY119" s="8"/>
      <c r="DZ119" s="8"/>
      <c r="EA119" s="8"/>
      <c r="EB119" s="8"/>
      <c r="EC119" s="8"/>
      <c r="ED119" s="8"/>
      <c r="EE119" s="8"/>
      <c r="EF119" s="8"/>
      <c r="EG119" s="8"/>
      <c r="EH119" s="8"/>
      <c r="EI119" s="8"/>
      <c r="EJ119" s="8"/>
      <c r="EK119" s="8"/>
      <c r="EL119" s="8"/>
      <c r="EM119" s="8"/>
      <c r="EN119" s="8"/>
      <c r="EO119" s="8"/>
      <c r="EP119" s="8"/>
      <c r="EQ119" s="8"/>
      <c r="ER119" s="8"/>
      <c r="ES119" s="8"/>
      <c r="ET119" s="8"/>
      <c r="EU119" s="8"/>
      <c r="EV119" s="8"/>
      <c r="EW119" s="8"/>
      <c r="EX119" s="8"/>
      <c r="EY119" s="8"/>
      <c r="EZ119" s="8"/>
      <c r="FA119" s="8"/>
      <c r="FB119" s="8"/>
      <c r="FC119" s="8"/>
      <c r="FD119" s="8"/>
      <c r="FE119" s="8"/>
      <c r="FF119" s="8"/>
      <c r="FG119" s="8"/>
      <c r="FH119" s="8"/>
      <c r="FI119" s="8"/>
      <c r="FJ119" s="8"/>
      <c r="FK119" s="8"/>
      <c r="FL119" s="8"/>
      <c r="FM119" s="8"/>
      <c r="FN119" s="8"/>
      <c r="FO119" s="8"/>
      <c r="FP119" s="8"/>
      <c r="FQ119" s="8"/>
      <c r="FR119" s="8"/>
      <c r="FS119" s="8"/>
      <c r="FT119" s="8"/>
      <c r="FU119" s="8"/>
      <c r="FV119" s="8"/>
      <c r="FW119" s="8"/>
      <c r="FX119" s="8"/>
      <c r="FY119" s="8"/>
      <c r="FZ119" s="8"/>
      <c r="GA119" s="8"/>
      <c r="GB119" s="8"/>
      <c r="GC119" s="8"/>
      <c r="GD119" s="8"/>
      <c r="GE119" s="8"/>
      <c r="GF119" s="8"/>
      <c r="GG119" s="8"/>
      <c r="GH119" s="8"/>
      <c r="GI119" s="8"/>
      <c r="GJ119" s="8"/>
      <c r="GK119" s="8"/>
      <c r="GL119" s="8"/>
      <c r="GM119" s="8"/>
      <c r="GN119" s="8"/>
      <c r="GO119" s="8"/>
      <c r="GP119" s="8"/>
      <c r="GQ119" s="8"/>
      <c r="GR119" s="8"/>
      <c r="GS119" s="8"/>
      <c r="GT119" s="8"/>
      <c r="GU119" s="8"/>
      <c r="GV119" s="8"/>
      <c r="GW119" s="8"/>
      <c r="GX119" s="8"/>
      <c r="GY119" s="8"/>
      <c r="GZ119" s="8"/>
      <c r="HA119" s="8"/>
      <c r="HB119" s="8"/>
      <c r="HC119" s="8"/>
      <c r="HD119" s="8"/>
      <c r="HE119" s="8"/>
      <c r="HF119" s="8"/>
      <c r="HG119" s="8"/>
      <c r="HH119" s="8"/>
      <c r="HI119" s="8"/>
      <c r="HJ119" s="8"/>
      <c r="HK119" s="8"/>
      <c r="HL119" s="8"/>
      <c r="HM119" s="8"/>
      <c r="HN119" s="8"/>
      <c r="HO119" s="8"/>
      <c r="HP119" s="8"/>
      <c r="HQ119" s="8"/>
      <c r="HR119" s="8"/>
      <c r="HS119" s="8"/>
      <c r="HT119" s="8"/>
      <c r="HU119" s="8"/>
      <c r="HV119" s="8"/>
      <c r="HW119" s="8"/>
      <c r="HX119" s="8"/>
      <c r="HY119" s="8"/>
      <c r="HZ119" s="8"/>
      <c r="IA119" s="8"/>
      <c r="IB119" s="8"/>
      <c r="IC119" s="8"/>
      <c r="ID119" s="8"/>
      <c r="IE119" s="8"/>
      <c r="IF119" s="8"/>
      <c r="IG119" s="8"/>
      <c r="IH119" s="8"/>
      <c r="II119" s="8"/>
      <c r="IJ119" s="8"/>
      <c r="IK119" s="8"/>
      <c r="IL119" s="8"/>
      <c r="IM119" s="8"/>
      <c r="IN119" s="8"/>
      <c r="IO119" s="8"/>
      <c r="IP119" s="8"/>
      <c r="IQ119" s="8"/>
      <c r="IR119" s="8"/>
      <c r="IS119" s="8"/>
      <c r="IT119" s="8"/>
      <c r="IU119" s="8"/>
      <c r="IV119" s="8"/>
    </row>
    <row r="120" spans="1:256" s="9" customFormat="1" ht="13.8" x14ac:dyDescent="0.25">
      <c r="A120" s="6"/>
      <c r="B120" s="11"/>
      <c r="C120" s="11"/>
      <c r="D120" s="11"/>
      <c r="E120" s="10"/>
      <c r="F120" s="10"/>
      <c r="G120" s="10"/>
      <c r="H120" s="7"/>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c r="BF120" s="8"/>
      <c r="BG120" s="8"/>
      <c r="BH120" s="8"/>
      <c r="BI120" s="8"/>
      <c r="BJ120" s="8"/>
      <c r="BK120" s="8"/>
      <c r="BL120" s="8"/>
      <c r="BM120" s="8"/>
      <c r="BN120" s="8"/>
      <c r="BO120" s="8"/>
      <c r="BP120" s="8"/>
      <c r="BQ120" s="8"/>
      <c r="BR120" s="8"/>
      <c r="BS120" s="8"/>
      <c r="BT120" s="8"/>
      <c r="BU120" s="8"/>
      <c r="BV120" s="8"/>
      <c r="BW120" s="8"/>
      <c r="BX120" s="8"/>
      <c r="BY120" s="8"/>
      <c r="BZ120" s="8"/>
      <c r="CA120" s="8"/>
      <c r="CB120" s="8"/>
      <c r="CC120" s="8"/>
      <c r="CD120" s="8"/>
      <c r="CE120" s="8"/>
      <c r="CF120" s="8"/>
      <c r="CG120" s="8"/>
      <c r="CH120" s="8"/>
      <c r="CI120" s="8"/>
      <c r="CJ120" s="8"/>
      <c r="CK120" s="8"/>
      <c r="CL120" s="8"/>
      <c r="CM120" s="8"/>
      <c r="CN120" s="8"/>
      <c r="CO120" s="8"/>
      <c r="CP120" s="8"/>
      <c r="CQ120" s="8"/>
      <c r="CR120" s="8"/>
      <c r="CS120" s="8"/>
      <c r="CT120" s="8"/>
      <c r="CU120" s="8"/>
      <c r="CV120" s="8"/>
      <c r="CW120" s="8"/>
      <c r="CX120" s="8"/>
      <c r="CY120" s="8"/>
      <c r="CZ120" s="8"/>
      <c r="DA120" s="8"/>
      <c r="DB120" s="8"/>
      <c r="DC120" s="8"/>
      <c r="DD120" s="8"/>
      <c r="DE120" s="8"/>
      <c r="DF120" s="8"/>
      <c r="DG120" s="8"/>
      <c r="DH120" s="8"/>
      <c r="DI120" s="8"/>
      <c r="DJ120" s="8"/>
      <c r="DK120" s="8"/>
      <c r="DL120" s="8"/>
      <c r="DM120" s="8"/>
      <c r="DN120" s="8"/>
      <c r="DO120" s="8"/>
      <c r="DP120" s="8"/>
      <c r="DQ120" s="8"/>
      <c r="DR120" s="8"/>
      <c r="DS120" s="8"/>
      <c r="DT120" s="8"/>
      <c r="DU120" s="8"/>
      <c r="DV120" s="8"/>
      <c r="DW120" s="8"/>
      <c r="DX120" s="8"/>
      <c r="DY120" s="8"/>
      <c r="DZ120" s="8"/>
      <c r="EA120" s="8"/>
      <c r="EB120" s="8"/>
      <c r="EC120" s="8"/>
      <c r="ED120" s="8"/>
      <c r="EE120" s="8"/>
      <c r="EF120" s="8"/>
      <c r="EG120" s="8"/>
      <c r="EH120" s="8"/>
      <c r="EI120" s="8"/>
      <c r="EJ120" s="8"/>
      <c r="EK120" s="8"/>
      <c r="EL120" s="8"/>
      <c r="EM120" s="8"/>
      <c r="EN120" s="8"/>
      <c r="EO120" s="8"/>
      <c r="EP120" s="8"/>
      <c r="EQ120" s="8"/>
      <c r="ER120" s="8"/>
      <c r="ES120" s="8"/>
      <c r="ET120" s="8"/>
      <c r="EU120" s="8"/>
      <c r="EV120" s="8"/>
      <c r="EW120" s="8"/>
      <c r="EX120" s="8"/>
      <c r="EY120" s="8"/>
      <c r="EZ120" s="8"/>
      <c r="FA120" s="8"/>
      <c r="FB120" s="8"/>
      <c r="FC120" s="8"/>
      <c r="FD120" s="8"/>
      <c r="FE120" s="8"/>
      <c r="FF120" s="8"/>
      <c r="FG120" s="8"/>
      <c r="FH120" s="8"/>
      <c r="FI120" s="8"/>
      <c r="FJ120" s="8"/>
      <c r="FK120" s="8"/>
      <c r="FL120" s="8"/>
      <c r="FM120" s="8"/>
      <c r="FN120" s="8"/>
      <c r="FO120" s="8"/>
      <c r="FP120" s="8"/>
      <c r="FQ120" s="8"/>
      <c r="FR120" s="8"/>
      <c r="FS120" s="8"/>
      <c r="FT120" s="8"/>
      <c r="FU120" s="8"/>
      <c r="FV120" s="8"/>
      <c r="FW120" s="8"/>
      <c r="FX120" s="8"/>
      <c r="FY120" s="8"/>
      <c r="FZ120" s="8"/>
      <c r="GA120" s="8"/>
      <c r="GB120" s="8"/>
      <c r="GC120" s="8"/>
      <c r="GD120" s="8"/>
      <c r="GE120" s="8"/>
      <c r="GF120" s="8"/>
      <c r="GG120" s="8"/>
      <c r="GH120" s="8"/>
      <c r="GI120" s="8"/>
      <c r="GJ120" s="8"/>
      <c r="GK120" s="8"/>
      <c r="GL120" s="8"/>
      <c r="GM120" s="8"/>
      <c r="GN120" s="8"/>
      <c r="GO120" s="8"/>
      <c r="GP120" s="8"/>
      <c r="GQ120" s="8"/>
      <c r="GR120" s="8"/>
      <c r="GS120" s="8"/>
      <c r="GT120" s="8"/>
      <c r="GU120" s="8"/>
      <c r="GV120" s="8"/>
      <c r="GW120" s="8"/>
      <c r="GX120" s="8"/>
      <c r="GY120" s="8"/>
      <c r="GZ120" s="8"/>
      <c r="HA120" s="8"/>
      <c r="HB120" s="8"/>
      <c r="HC120" s="8"/>
      <c r="HD120" s="8"/>
      <c r="HE120" s="8"/>
      <c r="HF120" s="8"/>
      <c r="HG120" s="8"/>
      <c r="HH120" s="8"/>
      <c r="HI120" s="8"/>
      <c r="HJ120" s="8"/>
      <c r="HK120" s="8"/>
      <c r="HL120" s="8"/>
      <c r="HM120" s="8"/>
      <c r="HN120" s="8"/>
      <c r="HO120" s="8"/>
      <c r="HP120" s="8"/>
      <c r="HQ120" s="8"/>
      <c r="HR120" s="8"/>
      <c r="HS120" s="8"/>
      <c r="HT120" s="8"/>
      <c r="HU120" s="8"/>
      <c r="HV120" s="8"/>
      <c r="HW120" s="8"/>
      <c r="HX120" s="8"/>
      <c r="HY120" s="8"/>
      <c r="HZ120" s="8"/>
      <c r="IA120" s="8"/>
      <c r="IB120" s="8"/>
      <c r="IC120" s="8"/>
      <c r="ID120" s="8"/>
      <c r="IE120" s="8"/>
      <c r="IF120" s="8"/>
      <c r="IG120" s="8"/>
      <c r="IH120" s="8"/>
      <c r="II120" s="8"/>
      <c r="IJ120" s="8"/>
      <c r="IK120" s="8"/>
      <c r="IL120" s="8"/>
      <c r="IM120" s="8"/>
      <c r="IN120" s="8"/>
      <c r="IO120" s="8"/>
      <c r="IP120" s="8"/>
      <c r="IQ120" s="8"/>
      <c r="IR120" s="8"/>
      <c r="IS120" s="8"/>
      <c r="IT120" s="8"/>
      <c r="IU120" s="8"/>
      <c r="IV120" s="8"/>
    </row>
    <row r="121" spans="1:256" s="9" customFormat="1" ht="13.8" x14ac:dyDescent="0.25">
      <c r="A121" s="6"/>
      <c r="B121" s="11"/>
      <c r="C121" s="11"/>
      <c r="D121" s="11"/>
      <c r="E121" s="10"/>
      <c r="F121" s="10"/>
      <c r="G121" s="10"/>
      <c r="H121" s="7"/>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c r="BF121" s="8"/>
      <c r="BG121" s="8"/>
      <c r="BH121" s="8"/>
      <c r="BI121" s="8"/>
      <c r="BJ121" s="8"/>
      <c r="BK121" s="8"/>
      <c r="BL121" s="8"/>
      <c r="BM121" s="8"/>
      <c r="BN121" s="8"/>
      <c r="BO121" s="8"/>
      <c r="BP121" s="8"/>
      <c r="BQ121" s="8"/>
      <c r="BR121" s="8"/>
      <c r="BS121" s="8"/>
      <c r="BT121" s="8"/>
      <c r="BU121" s="8"/>
      <c r="BV121" s="8"/>
      <c r="BW121" s="8"/>
      <c r="BX121" s="8"/>
      <c r="BY121" s="8"/>
      <c r="BZ121" s="8"/>
      <c r="CA121" s="8"/>
      <c r="CB121" s="8"/>
      <c r="CC121" s="8"/>
      <c r="CD121" s="8"/>
      <c r="CE121" s="8"/>
      <c r="CF121" s="8"/>
      <c r="CG121" s="8"/>
      <c r="CH121" s="8"/>
      <c r="CI121" s="8"/>
      <c r="CJ121" s="8"/>
      <c r="CK121" s="8"/>
      <c r="CL121" s="8"/>
      <c r="CM121" s="8"/>
      <c r="CN121" s="8"/>
      <c r="CO121" s="8"/>
      <c r="CP121" s="8"/>
      <c r="CQ121" s="8"/>
      <c r="CR121" s="8"/>
      <c r="CS121" s="8"/>
      <c r="CT121" s="8"/>
      <c r="CU121" s="8"/>
      <c r="CV121" s="8"/>
      <c r="CW121" s="8"/>
      <c r="CX121" s="8"/>
      <c r="CY121" s="8"/>
      <c r="CZ121" s="8"/>
      <c r="DA121" s="8"/>
      <c r="DB121" s="8"/>
      <c r="DC121" s="8"/>
      <c r="DD121" s="8"/>
      <c r="DE121" s="8"/>
      <c r="DF121" s="8"/>
      <c r="DG121" s="8"/>
      <c r="DH121" s="8"/>
      <c r="DI121" s="8"/>
      <c r="DJ121" s="8"/>
      <c r="DK121" s="8"/>
      <c r="DL121" s="8"/>
      <c r="DM121" s="8"/>
      <c r="DN121" s="8"/>
      <c r="DO121" s="8"/>
      <c r="DP121" s="8"/>
      <c r="DQ121" s="8"/>
      <c r="DR121" s="8"/>
      <c r="DS121" s="8"/>
      <c r="DT121" s="8"/>
      <c r="DU121" s="8"/>
      <c r="DV121" s="8"/>
      <c r="DW121" s="8"/>
      <c r="DX121" s="8"/>
      <c r="DY121" s="8"/>
      <c r="DZ121" s="8"/>
      <c r="EA121" s="8"/>
      <c r="EB121" s="8"/>
      <c r="EC121" s="8"/>
      <c r="ED121" s="8"/>
      <c r="EE121" s="8"/>
      <c r="EF121" s="8"/>
      <c r="EG121" s="8"/>
      <c r="EH121" s="8"/>
      <c r="EI121" s="8"/>
      <c r="EJ121" s="8"/>
      <c r="EK121" s="8"/>
      <c r="EL121" s="8"/>
      <c r="EM121" s="8"/>
      <c r="EN121" s="8"/>
      <c r="EO121" s="8"/>
      <c r="EP121" s="8"/>
      <c r="EQ121" s="8"/>
      <c r="ER121" s="8"/>
      <c r="ES121" s="8"/>
      <c r="ET121" s="8"/>
      <c r="EU121" s="8"/>
      <c r="EV121" s="8"/>
      <c r="EW121" s="8"/>
      <c r="EX121" s="8"/>
      <c r="EY121" s="8"/>
      <c r="EZ121" s="8"/>
      <c r="FA121" s="8"/>
      <c r="FB121" s="8"/>
      <c r="FC121" s="8"/>
      <c r="FD121" s="8"/>
      <c r="FE121" s="8"/>
      <c r="FF121" s="8"/>
      <c r="FG121" s="8"/>
      <c r="FH121" s="8"/>
      <c r="FI121" s="8"/>
      <c r="FJ121" s="8"/>
      <c r="FK121" s="8"/>
      <c r="FL121" s="8"/>
      <c r="FM121" s="8"/>
      <c r="FN121" s="8"/>
      <c r="FO121" s="8"/>
      <c r="FP121" s="8"/>
      <c r="FQ121" s="8"/>
      <c r="FR121" s="8"/>
      <c r="FS121" s="8"/>
      <c r="FT121" s="8"/>
      <c r="FU121" s="8"/>
      <c r="FV121" s="8"/>
      <c r="FW121" s="8"/>
      <c r="FX121" s="8"/>
      <c r="FY121" s="8"/>
      <c r="FZ121" s="8"/>
      <c r="GA121" s="8"/>
      <c r="GB121" s="8"/>
      <c r="GC121" s="8"/>
      <c r="GD121" s="8"/>
      <c r="GE121" s="8"/>
      <c r="GF121" s="8"/>
      <c r="GG121" s="8"/>
      <c r="GH121" s="8"/>
      <c r="GI121" s="8"/>
      <c r="GJ121" s="8"/>
      <c r="GK121" s="8"/>
      <c r="GL121" s="8"/>
      <c r="GM121" s="8"/>
      <c r="GN121" s="8"/>
      <c r="GO121" s="8"/>
      <c r="GP121" s="8"/>
      <c r="GQ121" s="8"/>
      <c r="GR121" s="8"/>
      <c r="GS121" s="8"/>
      <c r="GT121" s="8"/>
      <c r="GU121" s="8"/>
      <c r="GV121" s="8"/>
      <c r="GW121" s="8"/>
      <c r="GX121" s="8"/>
      <c r="GY121" s="8"/>
      <c r="GZ121" s="8"/>
      <c r="HA121" s="8"/>
      <c r="HB121" s="8"/>
      <c r="HC121" s="8"/>
      <c r="HD121" s="8"/>
      <c r="HE121" s="8"/>
      <c r="HF121" s="8"/>
      <c r="HG121" s="8"/>
      <c r="HH121" s="8"/>
      <c r="HI121" s="8"/>
      <c r="HJ121" s="8"/>
      <c r="HK121" s="8"/>
      <c r="HL121" s="8"/>
      <c r="HM121" s="8"/>
      <c r="HN121" s="8"/>
      <c r="HO121" s="8"/>
      <c r="HP121" s="8"/>
      <c r="HQ121" s="8"/>
      <c r="HR121" s="8"/>
      <c r="HS121" s="8"/>
      <c r="HT121" s="8"/>
      <c r="HU121" s="8"/>
      <c r="HV121" s="8"/>
      <c r="HW121" s="8"/>
      <c r="HX121" s="8"/>
      <c r="HY121" s="8"/>
      <c r="HZ121" s="8"/>
      <c r="IA121" s="8"/>
      <c r="IB121" s="8"/>
      <c r="IC121" s="8"/>
      <c r="ID121" s="8"/>
      <c r="IE121" s="8"/>
      <c r="IF121" s="8"/>
      <c r="IG121" s="8"/>
      <c r="IH121" s="8"/>
      <c r="II121" s="8"/>
      <c r="IJ121" s="8"/>
      <c r="IK121" s="8"/>
      <c r="IL121" s="8"/>
      <c r="IM121" s="8"/>
      <c r="IN121" s="8"/>
      <c r="IO121" s="8"/>
      <c r="IP121" s="8"/>
      <c r="IQ121" s="8"/>
      <c r="IR121" s="8"/>
      <c r="IS121" s="8"/>
      <c r="IT121" s="8"/>
      <c r="IU121" s="8"/>
      <c r="IV121" s="8"/>
    </row>
    <row r="122" spans="1:256" x14ac:dyDescent="0.4">
      <c r="A122" s="1"/>
      <c r="E122" s="1"/>
      <c r="F122" s="1"/>
    </row>
    <row r="123" spans="1:256" x14ac:dyDescent="0.4">
      <c r="A123" s="1"/>
      <c r="E123" s="1"/>
      <c r="F123" s="1"/>
    </row>
    <row r="124" spans="1:256" x14ac:dyDescent="0.4">
      <c r="A124" s="1"/>
      <c r="E124" s="1"/>
      <c r="F124" s="1"/>
    </row>
    <row r="125" spans="1:256" x14ac:dyDescent="0.4">
      <c r="A125" s="1"/>
      <c r="E125" s="1"/>
      <c r="F125" s="1"/>
    </row>
    <row r="126" spans="1:256" x14ac:dyDescent="0.4">
      <c r="A126" s="1"/>
      <c r="E126" s="1"/>
      <c r="F126" s="1"/>
    </row>
    <row r="127" spans="1:256" x14ac:dyDescent="0.4">
      <c r="A127" s="1"/>
      <c r="E127" s="1"/>
      <c r="F127" s="1"/>
    </row>
    <row r="128" spans="1:256" x14ac:dyDescent="0.4">
      <c r="A128" s="1"/>
      <c r="E128" s="1"/>
      <c r="F128" s="1"/>
    </row>
    <row r="129" s="1" customFormat="1" x14ac:dyDescent="0.4"/>
    <row r="130" s="1" customFormat="1" x14ac:dyDescent="0.4"/>
    <row r="131" s="1" customFormat="1" x14ac:dyDescent="0.4"/>
    <row r="132" s="1" customFormat="1" x14ac:dyDescent="0.4"/>
    <row r="133" s="1" customFormat="1" x14ac:dyDescent="0.4"/>
    <row r="134" s="1" customFormat="1" x14ac:dyDescent="0.4"/>
    <row r="135" s="1" customFormat="1" x14ac:dyDescent="0.4"/>
    <row r="136" s="1" customFormat="1" x14ac:dyDescent="0.4"/>
    <row r="137" s="1" customFormat="1" x14ac:dyDescent="0.4"/>
    <row r="138" s="1" customFormat="1" x14ac:dyDescent="0.4"/>
    <row r="139" s="1" customFormat="1" x14ac:dyDescent="0.4"/>
    <row r="140" s="1" customFormat="1" x14ac:dyDescent="0.4"/>
    <row r="141" s="1" customFormat="1" x14ac:dyDescent="0.4"/>
    <row r="142" s="1" customFormat="1" x14ac:dyDescent="0.4"/>
    <row r="143" s="1" customFormat="1" x14ac:dyDescent="0.4"/>
    <row r="144" s="1" customFormat="1" x14ac:dyDescent="0.4"/>
    <row r="145" s="1" customFormat="1" x14ac:dyDescent="0.4"/>
    <row r="146" s="1" customFormat="1" x14ac:dyDescent="0.4"/>
    <row r="147" s="1" customFormat="1" x14ac:dyDescent="0.4"/>
    <row r="148" s="1" customFormat="1" x14ac:dyDescent="0.4"/>
    <row r="149" s="1" customFormat="1" x14ac:dyDescent="0.4"/>
    <row r="150" s="1" customFormat="1" x14ac:dyDescent="0.4"/>
    <row r="151" s="1" customFormat="1" x14ac:dyDescent="0.4"/>
    <row r="152" s="1" customFormat="1" x14ac:dyDescent="0.4"/>
    <row r="153" s="1" customFormat="1" x14ac:dyDescent="0.4"/>
    <row r="154" s="1" customFormat="1" x14ac:dyDescent="0.4"/>
    <row r="155" s="1" customFormat="1" x14ac:dyDescent="0.4"/>
    <row r="156" s="1" customFormat="1" x14ac:dyDescent="0.4"/>
  </sheetData>
  <mergeCells count="68">
    <mergeCell ref="F26:F27"/>
    <mergeCell ref="G26:G27"/>
    <mergeCell ref="F29:F30"/>
    <mergeCell ref="A101:G101"/>
    <mergeCell ref="D6:G6"/>
    <mergeCell ref="A95:E95"/>
    <mergeCell ref="F95:G95"/>
    <mergeCell ref="G29:G30"/>
    <mergeCell ref="A29:A30"/>
    <mergeCell ref="B29:B30"/>
    <mergeCell ref="C29:C30"/>
    <mergeCell ref="D26:D27"/>
    <mergeCell ref="E26:E27"/>
    <mergeCell ref="D29:D30"/>
    <mergeCell ref="E29:E30"/>
    <mergeCell ref="A72:A73"/>
    <mergeCell ref="A26:A27"/>
    <mergeCell ref="B26:B27"/>
    <mergeCell ref="C26:C27"/>
    <mergeCell ref="D69:D70"/>
    <mergeCell ref="E69:E70"/>
    <mergeCell ref="D8:G8"/>
    <mergeCell ref="G1:H1"/>
    <mergeCell ref="A17:A20"/>
    <mergeCell ref="B17:C19"/>
    <mergeCell ref="B2:H2"/>
    <mergeCell ref="G17:G20"/>
    <mergeCell ref="D5:G5"/>
    <mergeCell ref="D7:G7"/>
    <mergeCell ref="A113:H113"/>
    <mergeCell ref="B117:C117"/>
    <mergeCell ref="A4:G4"/>
    <mergeCell ref="A5:C7"/>
    <mergeCell ref="A8:C8"/>
    <mergeCell ref="E17:E20"/>
    <mergeCell ref="F17:F20"/>
    <mergeCell ref="A112:H112"/>
    <mergeCell ref="A107:H107"/>
    <mergeCell ref="A108:H108"/>
    <mergeCell ref="A111:H111"/>
    <mergeCell ref="A98:F98"/>
    <mergeCell ref="D17:D20"/>
    <mergeCell ref="A21:G21"/>
    <mergeCell ref="A109:E109"/>
    <mergeCell ref="A96:E96"/>
    <mergeCell ref="G69:G70"/>
    <mergeCell ref="F63:G63"/>
    <mergeCell ref="A69:A70"/>
    <mergeCell ref="B69:B70"/>
    <mergeCell ref="C69:C70"/>
    <mergeCell ref="A64:G64"/>
    <mergeCell ref="A63:E63"/>
    <mergeCell ref="F96:G96"/>
    <mergeCell ref="B72:B73"/>
    <mergeCell ref="C72:C73"/>
    <mergeCell ref="A9:G9"/>
    <mergeCell ref="A15:G15"/>
    <mergeCell ref="A16:G16"/>
    <mergeCell ref="A10:G10"/>
    <mergeCell ref="A11:G11"/>
    <mergeCell ref="A12:G12"/>
    <mergeCell ref="A13:G13"/>
    <mergeCell ref="A14:G14"/>
    <mergeCell ref="D72:D73"/>
    <mergeCell ref="E72:E73"/>
    <mergeCell ref="G72:G73"/>
    <mergeCell ref="F72:F73"/>
    <mergeCell ref="F69:F70"/>
  </mergeCells>
  <phoneticPr fontId="12" type="noConversion"/>
  <pageMargins left="0.11811023622047245" right="0.11811023622047245" top="0" bottom="0" header="0.11811023622047245" footer="0.31496062992125984"/>
  <pageSetup paperSize="9" scale="43" fitToHeight="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762489ABE522A1449B0D30ED8D5C2137" ma:contentTypeVersion="17" ma:contentTypeDescription="Створення нового документа." ma:contentTypeScope="" ma:versionID="7aa0a7ff8f1f1ef58f5adb4f56aad4f0">
  <xsd:schema xmlns:xsd="http://www.w3.org/2001/XMLSchema" xmlns:xs="http://www.w3.org/2001/XMLSchema" xmlns:p="http://schemas.microsoft.com/office/2006/metadata/properties" xmlns:ns2="da1f5153-a60d-4c7d-aa7d-fcec6e6c577f" xmlns:ns3="a9a173d0-7d7b-474c-9f09-61af4b12b285" targetNamespace="http://schemas.microsoft.com/office/2006/metadata/properties" ma:root="true" ma:fieldsID="78d5330b9e89ecb5c5cdb05463b325a6" ns2:_="" ns3:_="">
    <xsd:import namespace="da1f5153-a60d-4c7d-aa7d-fcec6e6c577f"/>
    <xsd:import namespace="a9a173d0-7d7b-474c-9f09-61af4b12b28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x0414__x0430__x0442__x0430_" minOccurs="0"/>
                <xsd:element ref="ns2:_x043d__x043e__x043c__x0435__x0440__x043f__x0440__x043e__x0442__x043e__x043a__x043e__x043b__x0443_"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f5153-a60d-4c7d-aa7d-fcec6e6c57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Теги зображень" ma:readOnly="false" ma:fieldId="{5cf76f15-5ced-4ddc-b409-7134ff3c332f}" ma:taxonomyMulti="true" ma:sspId="c5f02cea-a3a8-4e6d-8be5-ced81e35596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x0414__x0430__x0442__x0430_" ma:index="20" nillable="true" ma:displayName="Дата" ma:format="DateOnly" ma:internalName="_x0414__x0430__x0442__x0430_">
      <xsd:simpleType>
        <xsd:restriction base="dms:DateTime"/>
      </xsd:simpleType>
    </xsd:element>
    <xsd:element name="_x043d__x043e__x043c__x0435__x0440__x043f__x0440__x043e__x0442__x043e__x043a__x043e__x043b__x0443_" ma:index="21" nillable="true" ma:displayName="номер протоколу" ma:format="Dropdown" ma:internalName="_x043d__x043e__x043c__x0435__x0440__x043f__x0440__x043e__x0442__x043e__x043a__x043e__x043b__x0443_" ma:percentage="FALSE">
      <xsd:simpleType>
        <xsd:restriction base="dms:Number"/>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a173d0-7d7b-474c-9f09-61af4b12b28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f5b363b-0516-49da-93e2-12a9069128de}" ma:internalName="TaxCatchAll" ma:showField="CatchAllData" ma:web="a9a173d0-7d7b-474c-9f09-61af4b12b285">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Спільний доступ"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Відомості про тих, хто має доступ"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9a173d0-7d7b-474c-9f09-61af4b12b285" xsi:nil="true"/>
    <_x0414__x0430__x0442__x0430_ xmlns="da1f5153-a60d-4c7d-aa7d-fcec6e6c577f" xsi:nil="true"/>
    <lcf76f155ced4ddcb4097134ff3c332f xmlns="da1f5153-a60d-4c7d-aa7d-fcec6e6c577f">
      <Terms xmlns="http://schemas.microsoft.com/office/infopath/2007/PartnerControls"/>
    </lcf76f155ced4ddcb4097134ff3c332f>
    <_x043d__x043e__x043c__x0435__x0440__x043f__x0440__x043e__x0442__x043e__x043a__x043e__x043b__x0443_ xmlns="da1f5153-a60d-4c7d-aa7d-fcec6e6c577f" xsi:nil="true"/>
  </documentManagement>
</p:properties>
</file>

<file path=customXml/itemProps1.xml><?xml version="1.0" encoding="utf-8"?>
<ds:datastoreItem xmlns:ds="http://schemas.openxmlformats.org/officeDocument/2006/customXml" ds:itemID="{CBFC6217-37CD-400A-A903-253BE54D334F}"/>
</file>

<file path=customXml/itemProps2.xml><?xml version="1.0" encoding="utf-8"?>
<ds:datastoreItem xmlns:ds="http://schemas.openxmlformats.org/officeDocument/2006/customXml" ds:itemID="{1E1795E8-C453-4C71-8D49-A76F70D2BF62}"/>
</file>

<file path=customXml/itemProps3.xml><?xml version="1.0" encoding="utf-8"?>
<ds:datastoreItem xmlns:ds="http://schemas.openxmlformats.org/officeDocument/2006/customXml" ds:itemID="{5BA887C1-3EBC-476C-AFB9-0809F81589C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Додаток 1</vt:lpstr>
      <vt:lpstr>'Додаток 1'!Область_друку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2026-07-10T08:19:41Z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0x010100762489ABE522A1449B0D30ED8D5C2137</vt:lpwstr>
  </property>
</Properties>
</file>