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339" documentId="13_ncr:1_{E61B6D90-791F-4464-B501-4E49F6C5C490}" xr6:coauthVersionLast="47" xr6:coauthVersionMax="47" xr10:uidLastSave="{7983B17A-4DA3-4036-99D6-1C833318A903}"/>
  <bookViews>
    <workbookView xWindow="-110" yWindow="-110" windowWidth="19420" windowHeight="11500" xr2:uid="{00000000-000D-0000-FFFF-FFFF00000000}"/>
  </bookViews>
  <sheets>
    <sheet name="Додаток_1" sheetId="7" r:id="rId1"/>
  </sheets>
  <definedNames>
    <definedName name="_xlnm.Print_Area" localSheetId="0">Додаток_1!$A$1:$G$115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4" i="7" l="1"/>
  <c r="G70" i="7"/>
  <c r="G30" i="7"/>
  <c r="G32" i="7"/>
  <c r="G38" i="7"/>
  <c r="G40" i="7"/>
  <c r="G46" i="7"/>
  <c r="G48" i="7"/>
  <c r="G54" i="7"/>
  <c r="G56" i="7"/>
  <c r="G62" i="7"/>
  <c r="G64" i="7"/>
  <c r="G72" i="7"/>
  <c r="G78" i="7"/>
  <c r="G80" i="7"/>
  <c r="G82" i="7"/>
  <c r="G86" i="7"/>
  <c r="G88" i="7"/>
  <c r="G93" i="7"/>
  <c r="G85" i="7"/>
  <c r="G77" i="7"/>
  <c r="G69" i="7"/>
  <c r="G61" i="7"/>
  <c r="G53" i="7"/>
  <c r="G45" i="7"/>
  <c r="G37" i="7"/>
  <c r="G29" i="7"/>
  <c r="G22" i="7"/>
  <c r="G24" i="7"/>
  <c r="G26" i="7"/>
  <c r="G27" i="7"/>
  <c r="G21" i="7"/>
  <c r="G14" i="7"/>
  <c r="G16" i="7"/>
  <c r="G13" i="7"/>
  <c r="E90" i="7"/>
  <c r="G90" i="7" s="1"/>
  <c r="E87" i="7"/>
  <c r="E91" i="7" s="1"/>
  <c r="G91" i="7" s="1"/>
  <c r="E82" i="7"/>
  <c r="E79" i="7"/>
  <c r="E81" i="7" s="1"/>
  <c r="G81" i="7" s="1"/>
  <c r="E74" i="7"/>
  <c r="G74" i="7" s="1"/>
  <c r="E71" i="7"/>
  <c r="E73" i="7" s="1"/>
  <c r="G73" i="7" s="1"/>
  <c r="E66" i="7"/>
  <c r="G66" i="7" s="1"/>
  <c r="E63" i="7"/>
  <c r="E67" i="7" s="1"/>
  <c r="G67" i="7" s="1"/>
  <c r="E58" i="7"/>
  <c r="G58" i="7" s="1"/>
  <c r="E55" i="7"/>
  <c r="E59" i="7" s="1"/>
  <c r="G59" i="7" s="1"/>
  <c r="E50" i="7"/>
  <c r="G50" i="7" s="1"/>
  <c r="E47" i="7"/>
  <c r="E49" i="7" s="1"/>
  <c r="G49" i="7" s="1"/>
  <c r="E42" i="7"/>
  <c r="G42" i="7" s="1"/>
  <c r="E39" i="7"/>
  <c r="E43" i="7" s="1"/>
  <c r="G43" i="7" s="1"/>
  <c r="E34" i="7"/>
  <c r="G34" i="7" s="1"/>
  <c r="E31" i="7"/>
  <c r="E33" i="7" s="1"/>
  <c r="G33" i="7" s="1"/>
  <c r="E26" i="7"/>
  <c r="E23" i="7"/>
  <c r="E27" i="7" s="1"/>
  <c r="E18" i="7"/>
  <c r="G18" i="7" s="1"/>
  <c r="E15" i="7"/>
  <c r="E17" i="7" s="1"/>
  <c r="G17" i="7" s="1"/>
  <c r="G63" i="7" l="1"/>
  <c r="G15" i="7"/>
  <c r="G79" i="7"/>
  <c r="G39" i="7"/>
  <c r="G55" i="7"/>
  <c r="G71" i="7"/>
  <c r="G23" i="7"/>
  <c r="G87" i="7"/>
  <c r="G31" i="7"/>
  <c r="G47" i="7"/>
  <c r="E83" i="7"/>
  <c r="G83" i="7" s="1"/>
  <c r="E89" i="7"/>
  <c r="G89" i="7" s="1"/>
  <c r="E65" i="7"/>
  <c r="G65" i="7" s="1"/>
  <c r="E75" i="7"/>
  <c r="G75" i="7" s="1"/>
  <c r="E19" i="7"/>
  <c r="G19" i="7" s="1"/>
  <c r="E57" i="7"/>
  <c r="G57" i="7" s="1"/>
  <c r="E35" i="7"/>
  <c r="G35" i="7" s="1"/>
  <c r="E51" i="7"/>
  <c r="G51" i="7" s="1"/>
  <c r="E41" i="7"/>
  <c r="G41" i="7" s="1"/>
  <c r="E25" i="7"/>
  <c r="G25" i="7" s="1"/>
</calcChain>
</file>

<file path=xl/sharedStrings.xml><?xml version="1.0" encoding="utf-8"?>
<sst xmlns="http://schemas.openxmlformats.org/spreadsheetml/2006/main" count="188" uniqueCount="68">
  <si>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</si>
  <si>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</si>
  <si>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</si>
  <si>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</si>
  <si>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</si>
  <si>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</si>
  <si>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</si>
  <si>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</si>
  <si>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</si>
  <si>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</si>
  <si>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</si>
  <si>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</si>
  <si>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</si>
  <si>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</si>
  <si>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</si>
  <si>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</si>
  <si>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</si>
  <si>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</si>
  <si>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</si>
  <si>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Учасники повинні надсилати цінові пропозиції з підписом і печаткою.</t>
  </si>
  <si>
    <t>Додаток №1 до Запиту 3159OR</t>
  </si>
  <si>
    <r>
      <t>(Назва Учасника),</t>
    </r>
    <r>
      <rPr>
        <sz val="11"/>
        <color theme="1"/>
        <rFont val="Times New Roman"/>
        <family val="1"/>
        <charset val="204"/>
      </rPr>
      <t xml:space="preserve"> надає свою пропозицію щодо участі у закупівлі комплексу робіт із заміни скла</t>
    </r>
    <r>
      <rPr>
        <sz val="11"/>
        <color rgb="FFFF0000"/>
        <rFont val="Times New Roman"/>
        <family val="1"/>
        <charset val="204"/>
      </rPr>
      <t xml:space="preserve">.  </t>
    </r>
  </si>
  <si>
    <t xml:space="preserve"> ** Закупівля відбувається одним лотом </t>
  </si>
  <si>
    <t>Ми погоджуємося та ознайомлені з умовами типового Договору  ТЧХУ (Додаток №2 до Запиту).</t>
  </si>
  <si>
    <t>Ми погоджуємось, що всі витрати, пов’язані з наданням послуг/виконанням робіт, здійснюються за рахунок Постачальника та їх вартість включена в цінову пропозицію.</t>
  </si>
  <si>
    <t>Примітки</t>
  </si>
  <si>
    <t>Одиниця вимірювання</t>
  </si>
  <si>
    <t>Ціна, грн.  включаючі всі податки</t>
  </si>
  <si>
    <t>Вартість, грн.  включаючі всі податки</t>
  </si>
  <si>
    <t>Заміна скла приміщенні 1 (поверх 5)</t>
  </si>
  <si>
    <t>Демонтаж штапіків, очистка рами, демонтаж залишків скла</t>
  </si>
  <si>
    <t>Монтаж скла в існуючі конструкції</t>
  </si>
  <si>
    <t>Монтаж штапіків з герметизацією зазорів ПУ герметиком</t>
  </si>
  <si>
    <t>Попередній клінінг (прибирання сміття, знепилення місця виконання робіт)</t>
  </si>
  <si>
    <t>Штапік з твердих порід деревини (15 х 20 мм, скруглений)</t>
  </si>
  <si>
    <t>Скло віконне, товщиною 4 мм (розмір 1730 х 645 мм)</t>
  </si>
  <si>
    <t>Герметик ПУ Sikaflex-11</t>
  </si>
  <si>
    <t>м</t>
  </si>
  <si>
    <t>м2</t>
  </si>
  <si>
    <t>послуга</t>
  </si>
  <si>
    <t>кг</t>
  </si>
  <si>
    <t>Заміна скла приміщенні 2 (поверх 1)</t>
  </si>
  <si>
    <t>Скло віконне, товщиною 4 мм (розмір 1802 х 717 мм)</t>
  </si>
  <si>
    <t>Заміна скла приміщенні 3 (поверх 6)</t>
  </si>
  <si>
    <t>Скло віконне, товщиною 6 мм (розмір 1355 х 735 мм)</t>
  </si>
  <si>
    <t>Заміна скла приміщенні 4 (поверх 5)</t>
  </si>
  <si>
    <t>Скло віконне, товщиною 6 мм (розмір 1725 х 1210 мм)</t>
  </si>
  <si>
    <t>Заміна скла приміщенні 5 (поверх 4)</t>
  </si>
  <si>
    <t>Скло віконне, товщиною 4 мм (розмір 1215 х 575 мм)</t>
  </si>
  <si>
    <t>Заміна скла приміщенні 6 (поверх 2)</t>
  </si>
  <si>
    <t>Скло віконне, товщиною 4 мм (розмір 1730 х 1100 мм)</t>
  </si>
  <si>
    <t>Заміна скла приміщенні 7 (поверх 2)</t>
  </si>
  <si>
    <t>Скло віконне, товщиною 6 мм (розмір 1810 х 1270 мм)</t>
  </si>
  <si>
    <t>Заміна скла приміщенні 8 (поверх 2)</t>
  </si>
  <si>
    <t>Скло віконне, товщиною 6 мм (розмір 1115 х 565 мм)</t>
  </si>
  <si>
    <t>Заміна скла приміщенні 9 (поверх 2)</t>
  </si>
  <si>
    <t>Скло віконне, товщиною 6 мм (розмір 1215 х 695 мм)</t>
  </si>
  <si>
    <t>Заміна скла приміщенні 10 (поверх 2)</t>
  </si>
  <si>
    <t>Скло віконне, товщиною 6 мм (розмір 1215 х 575 мм)</t>
  </si>
  <si>
    <t>Додаткові роботи</t>
  </si>
  <si>
    <t>Вивезення сміття з утилізцією</t>
  </si>
  <si>
    <t>м3</t>
  </si>
  <si>
    <r>
      <rPr>
        <i/>
        <sz val="11"/>
        <color rgb="FFFF0000"/>
        <rFont val="Times New Roman"/>
        <family val="1"/>
        <charset val="204"/>
      </rPr>
      <t xml:space="preserve">Інформація для Учасника:
</t>
    </r>
    <r>
      <rPr>
        <i/>
        <sz val="11"/>
        <color rgb="FF000000"/>
        <rFont val="Times New Roman"/>
        <family val="1"/>
        <charset val="204"/>
      </rPr>
      <t>-Цінова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t>
    </r>
    <r>
      <rPr>
        <i/>
        <sz val="11"/>
        <color rgb="FFFF0000"/>
        <rFont val="Times New Roman"/>
        <family val="1"/>
        <charset val="204"/>
      </rPr>
      <t xml:space="preserve"> окремо у форматі Excel.</t>
    </r>
  </si>
  <si>
    <r>
      <rPr>
        <i/>
        <sz val="11"/>
        <color rgb="FFFF0000"/>
        <rFont val="Times New Roman"/>
        <family val="1"/>
        <charset val="204"/>
      </rPr>
      <t>УМОВИ ОПЛАТИ:</t>
    </r>
    <r>
      <rPr>
        <i/>
        <sz val="11"/>
        <rFont val="Times New Roman"/>
        <family val="1"/>
        <charset val="204"/>
      </rPr>
      <t xml:space="preserve"> 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</si>
  <si>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r>
      <rPr>
        <i/>
        <sz val="11"/>
        <color rgb="FFFF0000"/>
        <rFont val="Times New Roman"/>
        <family val="1"/>
        <charset val="204"/>
      </rPr>
      <t xml:space="preserve">Місце виконання робіт:  </t>
    </r>
    <r>
      <rPr>
        <i/>
        <sz val="11"/>
        <rFont val="Times New Roman"/>
        <family val="1"/>
        <charset val="204"/>
      </rPr>
      <t>м.Київ</t>
    </r>
    <r>
      <rPr>
        <i/>
        <sz val="11"/>
        <color rgb="FF000000"/>
        <rFont val="Times New Roman"/>
        <family val="1"/>
        <charset val="204"/>
      </rPr>
      <t xml:space="preserve"> (точна адреса буде вказана при укладанні договору)</t>
    </r>
  </si>
  <si>
    <r>
      <rPr>
        <i/>
        <sz val="11"/>
        <color rgb="FFFF0000"/>
        <rFont val="Times New Roman"/>
        <family val="1"/>
        <charset val="204"/>
      </rPr>
      <t>ТЕРМІНИ ВИКОНАННЯ РОБІТ/НАДАННЯ ПОСЛУГ:</t>
    </r>
    <r>
      <rPr>
        <i/>
        <sz val="11"/>
        <color rgb="FF000000"/>
        <rFont val="Times New Roman"/>
        <family val="1"/>
        <charset val="204"/>
      </rPr>
      <t xml:space="preserve"> __________________________________  календарних днів </t>
    </r>
    <r>
      <rPr>
        <i/>
        <sz val="11"/>
        <color rgb="FFFF0000"/>
        <rFont val="Times New Roman"/>
        <family val="1"/>
        <charset val="204"/>
      </rPr>
      <t>(прописати)</t>
    </r>
  </si>
  <si>
    <r>
      <rPr>
        <i/>
        <sz val="11"/>
        <color rgb="FFFF0000"/>
        <rFont val="Times New Roman"/>
        <family val="1"/>
        <charset val="204"/>
      </rPr>
      <t>Гарантійний строк на комплекс виконаних робіт/наданих послуг:</t>
    </r>
    <r>
      <rPr>
        <i/>
        <sz val="11"/>
        <color rgb="FF000000"/>
        <rFont val="Times New Roman"/>
        <family val="1"/>
        <charset val="204"/>
      </rPr>
      <t xml:space="preserve"> не менше 3-х місяців з моменту підписання акту приймання-передачі виконаних робіт/наданих послуг; </t>
    </r>
  </si>
  <si>
    <t>1. ОБСЯГ РОБІТ ТА ФОРМУВАННЯ ВАРТОСТІ
1.1. Підрядник підтверджує, що ознайомлений із повним обсягом робіт та врахував у складі тендерної пропозиції всі роботи, послуги та витрати, необхідні для повного, належного та завершеного виконання об'єкта «під ключ», незалежно від їх прямого зазначення у відомостях обсягів робіт.
1.2. Обсяги робіт, наведені у відомостях, є орієнтовними у частині технологічних напусків, втрат, відходів та допоміжних робіт, які підрядник враховує самостійно.
1.3. Вартість пропозиції є комплексною та включає всі витрати, пов’язані з виконанням робіт, зокрема: основні та допоміжні роботи, матеріали та обладнання, логістику та складське забезпечення, використання техніки та механізмів, адміністративні та накладні витрати, ризики виконання робіт.
Норма: ДБН А.3.1-5:2016.
2. МАТЕРІАЛИ ТА ОБЛАДНАННЯ
2.1. Підрядник забезпечує всі матеріали, вироби та комплектуючі, необхідні для виконання робіт, за винятком тих, що прямо визначені Замовником.
2.2. Підрядник несе відповідальність за: якість матеріалів, відповідність ДСТУ, ДБН, наявність сертифікатів та паспортів.
Норма: ДСТУ Б Д.1.1-1:2013.
3. ЦІНА ТА ПОДАТКИ
3.1. Ціна є твердою, фіксованою та не підлягає зміні.
3.2. Вартість включає всі податки та збори.
3.3. Зміни законодавства не впливають на ціну.
Норма: Податковий кодекс України.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</si>
</sst>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6"/>
      <color theme="1"/>
      <name val="Times New Roman"/>
      <family val="1"/>
      <charset val="204"/>
    </font>
    <font>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sz val="11"/>
      <color rgb="FFFF0000"/>
      <name val="Times New Roman"/>
      <family val="1"/>
      <charset val="204"/>
    </font>
    <font>
      <b/>
      <sz val="11"/>
      <color theme="1"/>
      <name val="Times New Roman"/>
      <family val="1"/>
      <charset val="204"/>
    </font>
    <font>
      <i/>
      <sz val="11"/>
      <name val="Times New Roman"/>
      <family val="1"/>
      <charset val="204"/>
    </font>
    <font>
      <i/>
      <sz val="11"/>
      <color rgb="FF000000"/>
      <name val="Times New Roman"/>
      <family val="1"/>
      <charset val="204"/>
    </font>
    <font>
      <i/>
      <sz val="11"/>
      <color rgb="FFFF0000"/>
      <name val="Times New Roman"/>
      <family val="1"/>
      <charset val="204"/>
    </font>
    <font>
      <b/>
      <i/>
      <sz val="12"/>
      <color rgb="FF000000"/>
      <name val="Times New Roman"/>
      <family val="1"/>
      <charset val="204"/>
    </font>
    <font>
      <i/>
      <sz val="10"/>
      <color indexed="8"/>
      <name val="Calibri"/>
      <family val="2"/>
      <charset val="204"/>
      <scheme val="minor"/>
    </font>
    <font>
      <b/>
      <i/>
      <sz val="14"/>
      <color theme="1"/>
      <name val="Times New Roman"/>
      <family val="1"/>
      <charset val="204"/>
    </font>
    <font>
      <i/>
      <sz val="12"/>
      <color indexed="8"/>
      <name val="Times New Roman"/>
      <family val="1"/>
      <charset val="204"/>
    </font>
  </fonts>
  <fills count="6">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3">
    <xf numFmtId="0" fontId="0" fillId="0" borderId="0" xfId="0"/>
    <xf numFmtId="0" fontId="1" fillId="0" borderId="0" xfId="0" applyFont="1"/>
    <xf numFmtId="0" fontId="1" fillId="0" borderId="0" xfId="0" applyFont="1" applyAlignment="1">
      <alignment horizontal="center" vertical="center"/>
    </xf>
    <xf numFmtId="0" fontId="4" fillId="0" borderId="0" xfId="0" applyFont="1" applyAlignment="1">
      <alignment wrapText="1"/>
    </xf>
    <xf numFmtId="4" fontId="1" fillId="0" borderId="0" xfId="0" applyNumberFormat="1" applyFont="1"/>
    <xf numFmtId="0" fontId="8" fillId="0" borderId="0" xfId="0" applyFont="1" applyAlignment="1">
      <alignment horizontal="center"/>
    </xf>
    <xf numFmtId="0" fontId="8" fillId="0" borderId="0" xfId="0" applyFont="1"/>
    <xf numFmtId="0" fontId="9" fillId="0" borderId="0" xfId="0" applyFont="1" applyAlignment="1">
      <alignment vertical="center"/>
    </xf>
    <xf numFmtId="0" fontId="9" fillId="0" borderId="0" xfId="0" applyFont="1" applyAlignment="1">
      <alignment horizontal="left" vertical="top"/>
    </xf>
    <xf numFmtId="0" fontId="10" fillId="0" borderId="0" xfId="0" applyFont="1" applyAlignment="1">
      <alignment vertical="center" wrapText="1"/>
    </xf>
    <xf numFmtId="0" fontId="2" fillId="0" borderId="0" xfId="0" applyFont="1"/>
    <xf numFmtId="0" fontId="7" fillId="0" borderId="0" xfId="0" applyFont="1" applyAlignment="1">
      <alignment horizontal="left" vertical="center"/>
    </xf>
    <xf numFmtId="0" fontId="3" fillId="0" borderId="0" xfId="0" applyFont="1" applyAlignment="1">
      <alignment horizontal="left" vertical="center"/>
    </xf>
    <xf numFmtId="0" fontId="6" fillId="0" borderId="0" xfId="0" applyFont="1"/>
    <xf numFmtId="0" fontId="8" fillId="0" borderId="0" xfId="0" applyFont="1" applyAlignment="1">
      <alignment vertical="center"/>
    </xf>
    <xf numFmtId="0" fontId="6" fillId="0" borderId="0" xfId="0" applyFont="1" applyAlignment="1">
      <alignment horizontal="left" vertical="center"/>
    </xf>
    <xf numFmtId="0" fontId="14"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wrapText="1"/>
    </xf>
    <xf numFmtId="0" fontId="15" fillId="0" borderId="0" xfId="0" applyFont="1" applyAlignment="1">
      <alignment vertical="center"/>
    </xf>
    <xf numFmtId="0" fontId="5" fillId="0" borderId="0" xfId="0" applyFont="1" applyAlignment="1">
      <alignment vertical="center"/>
    </xf>
    <xf numFmtId="0" fontId="3" fillId="0" borderId="9" xfId="0" applyFont="1" applyBorder="1" applyAlignment="1">
      <alignment horizontal="center" vertical="center" wrapText="1"/>
    </xf>
    <xf numFmtId="1" fontId="11" fillId="0" borderId="9" xfId="0" applyNumberFormat="1" applyFont="1" applyBorder="1" applyAlignment="1">
      <alignment horizontal="center" vertical="center" wrapText="1"/>
    </xf>
    <xf numFmtId="4" fontId="11" fillId="0" borderId="9" xfId="0" applyNumberFormat="1" applyFont="1" applyBorder="1" applyAlignment="1">
      <alignment horizontal="center" vertical="center" wrapText="1"/>
    </xf>
    <xf numFmtId="0" fontId="3" fillId="4" borderId="9" xfId="0" applyFont="1" applyFill="1" applyBorder="1" applyAlignment="1">
      <alignment horizontal="center" vertical="center" wrapText="1"/>
    </xf>
    <xf numFmtId="0" fontId="19" fillId="4" borderId="9" xfId="0" applyFont="1" applyFill="1" applyBorder="1" applyAlignment="1">
      <alignment vertical="center" wrapText="1"/>
    </xf>
    <xf numFmtId="2" fontId="3" fillId="0" borderId="9" xfId="0" applyNumberFormat="1" applyFont="1" applyBorder="1" applyAlignment="1">
      <alignment horizontal="center" vertical="center" wrapText="1"/>
    </xf>
    <xf numFmtId="4" fontId="20" fillId="2" borderId="9" xfId="0" applyNumberFormat="1" applyFont="1" applyFill="1" applyBorder="1" applyAlignment="1">
      <alignment horizontal="center" vertical="center" wrapText="1"/>
    </xf>
    <xf numFmtId="0" fontId="21" fillId="4" borderId="9" xfId="0" applyFont="1" applyFill="1" applyBorder="1" applyAlignment="1">
      <alignment vertical="center" wrapText="1"/>
    </xf>
    <xf numFmtId="0" fontId="21" fillId="5" borderId="9" xfId="0" applyFont="1" applyFill="1" applyBorder="1" applyAlignment="1">
      <alignment vertical="top" wrapText="1"/>
    </xf>
    <xf numFmtId="0" fontId="21" fillId="5" borderId="9" xfId="0" applyFont="1" applyFill="1" applyBorder="1" applyAlignment="1">
      <alignment horizontal="center" vertical="top" wrapText="1"/>
    </xf>
    <xf numFmtId="0" fontId="5" fillId="0" borderId="0" xfId="0" applyFont="1" applyAlignment="1">
      <alignment horizontal="left" vertical="center"/>
    </xf>
    <xf numFmtId="0" fontId="15" fillId="0" borderId="0" xfId="0" applyFont="1" applyAlignment="1">
      <alignment horizontal="left" vertical="center" wrapText="1"/>
    </xf>
    <xf numFmtId="0" fontId="16" fillId="5" borderId="0" xfId="0" applyFont="1" applyFill="1"/>
    <xf numFmtId="0" fontId="15" fillId="0" borderId="0" xfId="0" applyFont="1" applyAlignment="1">
      <alignment horizontal="left"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0" fillId="2" borderId="5" xfId="0" applyFont="1" applyFill="1" applyBorder="1" applyAlignment="1">
      <alignment horizontal="right" vertical="center"/>
    </xf>
    <xf numFmtId="0" fontId="20" fillId="2" borderId="6" xfId="0" applyFont="1" applyFill="1" applyBorder="1" applyAlignment="1">
      <alignment horizontal="right" vertical="center"/>
    </xf>
    <xf numFmtId="0" fontId="20" fillId="2" borderId="7" xfId="0" applyFont="1" applyFill="1" applyBorder="1" applyAlignment="1">
      <alignment horizontal="right"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11" fillId="3" borderId="9" xfId="0" applyFont="1" applyFill="1" applyBorder="1" applyAlignment="1">
      <alignment horizontal="center" vertical="center" wrapText="1"/>
    </xf>
    <xf numFmtId="0" fontId="9"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9" xfId="0" applyFont="1" applyBorder="1" applyAlignment="1">
      <alignment horizontal="left" vertical="center" wrapText="1"/>
    </xf>
    <xf numFmtId="0" fontId="7" fillId="0" borderId="8" xfId="0" applyFont="1" applyBorder="1" applyAlignment="1">
      <alignment horizontal="left" vertical="center" wrapText="1"/>
    </xf>
    <xf numFmtId="4" fontId="18" fillId="3" borderId="9" xfId="0" applyNumberFormat="1" applyFont="1" applyFill="1" applyBorder="1" applyAlignment="1">
      <alignment horizontal="center" vertical="center" wrapText="1"/>
    </xf>
    <xf numFmtId="4" fontId="11" fillId="3" borderId="9" xfId="0" applyNumberFormat="1" applyFont="1" applyFill="1" applyBorder="1" applyAlignment="1">
      <alignment horizontal="center" vertical="center" wrapText="1"/>
    </xf>
    <xf numFmtId="0" fontId="12" fillId="0" borderId="0" xfId="0" applyFont="1" applyAlignment="1">
      <alignment horizontal="center"/>
    </xf>
    <xf numFmtId="0" fontId="5" fillId="0" borderId="4" xfId="0" applyFont="1" applyBorder="1" applyAlignment="1">
      <alignment horizontal="left"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O152"/>
  <sheetViews>
    <sheetView showGridLines="0" tabSelected="1" topLeftCell="A81" zoomScale="90" zoomScaleNormal="90" zoomScaleSheetLayoutView="85" workbookViewId="0">
      <selection activeCell="K95" sqref="K95"/>
    </sheetView>
  </sheetViews>
  <sheetFormatPr defaultColWidth="9.1796875" defaultRowHeight="20.5" x14ac:dyDescent="0.45"/>
  <cols>
    <col min="1" max="1" width="5.26953125" style="2" customWidth="1"/>
    <col min="2" max="2" width="72.54296875" style="1" customWidth="1"/>
    <col min="3" max="3" width="12.81640625" style="1" customWidth="1"/>
    <col min="4" max="4" width="18" style="1" customWidth="1"/>
    <col min="5" max="5" width="17.26953125" style="4" customWidth="1"/>
    <col min="6" max="6" width="23.90625" style="4" customWidth="1"/>
    <col min="7" max="7" width="28.54296875" style="1" customWidth="1"/>
    <col min="8" max="16384" width="9.1796875" style="1"/>
  </cols>
  <sheetData>
    <row r="1" spans="1:7" x14ac:dyDescent="0.45">
      <c r="F1" s="1" t="s">
        <v>20</v>
      </c>
    </row>
    <row r="2" spans="1:7" x14ac:dyDescent="0.45">
      <c r="B2" s="55" t="s">
        <v>0</v>
      </c>
      <c r="C2" s="55"/>
      <c r="D2" s="55"/>
      <c r="E2" s="55"/>
      <c r="F2" s="55"/>
      <c r="G2" s="55"/>
    </row>
    <row r="4" spans="1:7" ht="29.25" customHeight="1" x14ac:dyDescent="0.45">
      <c r="A4" s="56" t="s">
        <v>21</v>
      </c>
      <c r="B4" s="56"/>
      <c r="C4" s="56"/>
      <c r="D4" s="56"/>
      <c r="E4" s="56"/>
      <c r="F4" s="56"/>
      <c r="G4" s="56"/>
    </row>
    <row r="5" spans="1:7" ht="20.25" customHeight="1" x14ac:dyDescent="0.45">
      <c r="A5" s="57" t="s">
        <v>1</v>
      </c>
      <c r="B5" s="58"/>
      <c r="C5" s="51" t="s">
        <v>2</v>
      </c>
      <c r="D5" s="51"/>
      <c r="E5" s="51"/>
      <c r="F5" s="51"/>
      <c r="G5" s="51"/>
    </row>
    <row r="6" spans="1:7" ht="20.25" customHeight="1" x14ac:dyDescent="0.45">
      <c r="A6" s="59"/>
      <c r="B6" s="60"/>
      <c r="C6" s="51" t="s">
        <v>3</v>
      </c>
      <c r="D6" s="51"/>
      <c r="E6" s="51"/>
      <c r="F6" s="51"/>
      <c r="G6" s="51"/>
    </row>
    <row r="7" spans="1:7" ht="25.9" customHeight="1" x14ac:dyDescent="0.45">
      <c r="A7" s="61"/>
      <c r="B7" s="62"/>
      <c r="C7" s="51" t="s">
        <v>4</v>
      </c>
      <c r="D7" s="51"/>
      <c r="E7" s="51"/>
      <c r="F7" s="51"/>
      <c r="G7" s="51"/>
    </row>
    <row r="8" spans="1:7" ht="34.9" customHeight="1" x14ac:dyDescent="0.45">
      <c r="A8" s="49" t="s">
        <v>5</v>
      </c>
      <c r="B8" s="50"/>
      <c r="C8" s="51" t="s">
        <v>6</v>
      </c>
      <c r="D8" s="51"/>
      <c r="E8" s="51"/>
      <c r="F8" s="51"/>
      <c r="G8" s="51"/>
    </row>
    <row r="9" spans="1:7" ht="280" customHeight="1" x14ac:dyDescent="0.45">
      <c r="A9" s="52" t="s">
        <v>67</v>
      </c>
      <c r="B9" s="52"/>
      <c r="C9" s="52"/>
      <c r="D9" s="52"/>
      <c r="E9" s="52"/>
      <c r="F9" s="52"/>
      <c r="G9" s="52"/>
    </row>
    <row r="10" spans="1:7" ht="20.25" customHeight="1" x14ac:dyDescent="0.45">
      <c r="A10" s="43" t="s">
        <v>7</v>
      </c>
      <c r="B10" s="43" t="s">
        <v>8</v>
      </c>
      <c r="C10" s="43" t="s">
        <v>25</v>
      </c>
      <c r="D10" s="53" t="s">
        <v>26</v>
      </c>
      <c r="E10" s="54" t="s">
        <v>9</v>
      </c>
      <c r="F10" s="43" t="s">
        <v>27</v>
      </c>
      <c r="G10" s="43" t="s">
        <v>28</v>
      </c>
    </row>
    <row r="11" spans="1:7" x14ac:dyDescent="0.45">
      <c r="A11" s="43"/>
      <c r="B11" s="43"/>
      <c r="C11" s="43"/>
      <c r="D11" s="54"/>
      <c r="E11" s="54"/>
      <c r="F11" s="43"/>
      <c r="G11" s="43"/>
    </row>
    <row r="12" spans="1:7" s="3" customFormat="1" ht="20.5" customHeight="1" x14ac:dyDescent="0.45">
      <c r="A12" s="35" t="s">
        <v>29</v>
      </c>
      <c r="B12" s="35"/>
      <c r="C12" s="35"/>
      <c r="D12" s="36"/>
      <c r="E12" s="28"/>
      <c r="F12" s="25"/>
      <c r="G12" s="24"/>
    </row>
    <row r="13" spans="1:7" s="3" customFormat="1" x14ac:dyDescent="0.45">
      <c r="A13" s="21"/>
      <c r="B13" s="29" t="s">
        <v>30</v>
      </c>
      <c r="C13" s="22"/>
      <c r="D13" s="30" t="s">
        <v>37</v>
      </c>
      <c r="E13" s="30">
        <v>4.75</v>
      </c>
      <c r="F13" s="23"/>
      <c r="G13" s="26">
        <f>E13*F13</f>
        <v>0</v>
      </c>
    </row>
    <row r="14" spans="1:7" s="3" customFormat="1" x14ac:dyDescent="0.45">
      <c r="A14" s="21"/>
      <c r="B14" s="29" t="s">
        <v>31</v>
      </c>
      <c r="C14" s="22"/>
      <c r="D14" s="30" t="s">
        <v>38</v>
      </c>
      <c r="E14" s="30">
        <v>1.1200000000000001</v>
      </c>
      <c r="F14" s="23"/>
      <c r="G14" s="26">
        <f t="shared" ref="G14:G35" si="0">E14*F14</f>
        <v>0</v>
      </c>
    </row>
    <row r="15" spans="1:7" s="3" customFormat="1" x14ac:dyDescent="0.45">
      <c r="A15" s="21"/>
      <c r="B15" s="29" t="s">
        <v>32</v>
      </c>
      <c r="C15" s="22"/>
      <c r="D15" s="30" t="s">
        <v>37</v>
      </c>
      <c r="E15" s="30">
        <f>E13</f>
        <v>4.75</v>
      </c>
      <c r="F15" s="23"/>
      <c r="G15" s="26">
        <f t="shared" si="0"/>
        <v>0</v>
      </c>
    </row>
    <row r="16" spans="1:7" s="3" customFormat="1" ht="21" customHeight="1" x14ac:dyDescent="0.45">
      <c r="A16" s="21"/>
      <c r="B16" s="29" t="s">
        <v>33</v>
      </c>
      <c r="C16" s="22"/>
      <c r="D16" s="30" t="s">
        <v>39</v>
      </c>
      <c r="E16" s="30">
        <v>1</v>
      </c>
      <c r="F16" s="23"/>
      <c r="G16" s="26">
        <f t="shared" si="0"/>
        <v>0</v>
      </c>
    </row>
    <row r="17" spans="1:7" s="3" customFormat="1" x14ac:dyDescent="0.45">
      <c r="A17" s="21"/>
      <c r="B17" s="29" t="s">
        <v>34</v>
      </c>
      <c r="C17" s="22"/>
      <c r="D17" s="30" t="s">
        <v>37</v>
      </c>
      <c r="E17" s="30">
        <f>E15*0.5</f>
        <v>2.375</v>
      </c>
      <c r="F17" s="23"/>
      <c r="G17" s="26">
        <f t="shared" si="0"/>
        <v>0</v>
      </c>
    </row>
    <row r="18" spans="1:7" s="3" customFormat="1" x14ac:dyDescent="0.45">
      <c r="A18" s="21"/>
      <c r="B18" s="29" t="s">
        <v>35</v>
      </c>
      <c r="C18" s="22"/>
      <c r="D18" s="30" t="s">
        <v>38</v>
      </c>
      <c r="E18" s="30">
        <f>E14</f>
        <v>1.1200000000000001</v>
      </c>
      <c r="F18" s="23"/>
      <c r="G18" s="26">
        <f t="shared" si="0"/>
        <v>0</v>
      </c>
    </row>
    <row r="19" spans="1:7" s="3" customFormat="1" x14ac:dyDescent="0.45">
      <c r="A19" s="21"/>
      <c r="B19" s="29" t="s">
        <v>36</v>
      </c>
      <c r="C19" s="22"/>
      <c r="D19" s="30" t="s">
        <v>40</v>
      </c>
      <c r="E19" s="30">
        <f>0.05*E15</f>
        <v>0.23750000000000002</v>
      </c>
      <c r="F19" s="23"/>
      <c r="G19" s="26">
        <f t="shared" si="0"/>
        <v>0</v>
      </c>
    </row>
    <row r="20" spans="1:7" s="3" customFormat="1" x14ac:dyDescent="0.45">
      <c r="A20" s="35" t="s">
        <v>41</v>
      </c>
      <c r="B20" s="35"/>
      <c r="C20" s="35"/>
      <c r="D20" s="36"/>
      <c r="E20" s="28"/>
      <c r="F20" s="25"/>
      <c r="G20" s="24"/>
    </row>
    <row r="21" spans="1:7" s="3" customFormat="1" x14ac:dyDescent="0.45">
      <c r="A21" s="21"/>
      <c r="B21" s="29" t="s">
        <v>30</v>
      </c>
      <c r="C21" s="22"/>
      <c r="D21" s="30" t="s">
        <v>37</v>
      </c>
      <c r="E21" s="30">
        <v>5.04</v>
      </c>
      <c r="F21" s="23"/>
      <c r="G21" s="26">
        <f t="shared" si="0"/>
        <v>0</v>
      </c>
    </row>
    <row r="22" spans="1:7" s="3" customFormat="1" x14ac:dyDescent="0.45">
      <c r="A22" s="21"/>
      <c r="B22" s="29" t="s">
        <v>31</v>
      </c>
      <c r="C22" s="22"/>
      <c r="D22" s="30" t="s">
        <v>38</v>
      </c>
      <c r="E22" s="30">
        <v>1.29</v>
      </c>
      <c r="F22" s="23"/>
      <c r="G22" s="26">
        <f t="shared" si="0"/>
        <v>0</v>
      </c>
    </row>
    <row r="23" spans="1:7" s="3" customFormat="1" x14ac:dyDescent="0.45">
      <c r="A23" s="21"/>
      <c r="B23" s="29" t="s">
        <v>32</v>
      </c>
      <c r="C23" s="22"/>
      <c r="D23" s="30" t="s">
        <v>37</v>
      </c>
      <c r="E23" s="30">
        <f>E21</f>
        <v>5.04</v>
      </c>
      <c r="F23" s="23"/>
      <c r="G23" s="26">
        <f t="shared" si="0"/>
        <v>0</v>
      </c>
    </row>
    <row r="24" spans="1:7" s="3" customFormat="1" ht="21" customHeight="1" x14ac:dyDescent="0.45">
      <c r="A24" s="21"/>
      <c r="B24" s="29" t="s">
        <v>33</v>
      </c>
      <c r="C24" s="22"/>
      <c r="D24" s="30" t="s">
        <v>39</v>
      </c>
      <c r="E24" s="30">
        <v>1</v>
      </c>
      <c r="F24" s="23"/>
      <c r="G24" s="26">
        <f t="shared" si="0"/>
        <v>0</v>
      </c>
    </row>
    <row r="25" spans="1:7" s="3" customFormat="1" x14ac:dyDescent="0.45">
      <c r="A25" s="21"/>
      <c r="B25" s="29" t="s">
        <v>34</v>
      </c>
      <c r="C25" s="22"/>
      <c r="D25" s="30" t="s">
        <v>37</v>
      </c>
      <c r="E25" s="30">
        <f>E23*0.5</f>
        <v>2.52</v>
      </c>
      <c r="F25" s="23"/>
      <c r="G25" s="26">
        <f t="shared" si="0"/>
        <v>0</v>
      </c>
    </row>
    <row r="26" spans="1:7" s="3" customFormat="1" x14ac:dyDescent="0.45">
      <c r="A26" s="21"/>
      <c r="B26" s="29" t="s">
        <v>42</v>
      </c>
      <c r="C26" s="22"/>
      <c r="D26" s="30" t="s">
        <v>38</v>
      </c>
      <c r="E26" s="30">
        <f>E22</f>
        <v>1.29</v>
      </c>
      <c r="F26" s="23"/>
      <c r="G26" s="26">
        <f t="shared" si="0"/>
        <v>0</v>
      </c>
    </row>
    <row r="27" spans="1:7" s="3" customFormat="1" x14ac:dyDescent="0.45">
      <c r="A27" s="21"/>
      <c r="B27" s="29" t="s">
        <v>36</v>
      </c>
      <c r="C27" s="22"/>
      <c r="D27" s="30" t="s">
        <v>40</v>
      </c>
      <c r="E27" s="30">
        <f>0.05*E23</f>
        <v>0.252</v>
      </c>
      <c r="F27" s="23"/>
      <c r="G27" s="26">
        <f t="shared" si="0"/>
        <v>0</v>
      </c>
    </row>
    <row r="28" spans="1:7" s="3" customFormat="1" x14ac:dyDescent="0.45">
      <c r="A28" s="35" t="s">
        <v>43</v>
      </c>
      <c r="B28" s="35"/>
      <c r="C28" s="35"/>
      <c r="D28" s="36"/>
      <c r="E28" s="28"/>
      <c r="F28" s="25"/>
      <c r="G28" s="24"/>
    </row>
    <row r="29" spans="1:7" s="3" customFormat="1" x14ac:dyDescent="0.45">
      <c r="A29" s="21"/>
      <c r="B29" s="29" t="s">
        <v>30</v>
      </c>
      <c r="C29" s="22"/>
      <c r="D29" s="30" t="s">
        <v>37</v>
      </c>
      <c r="E29" s="30">
        <v>4.18</v>
      </c>
      <c r="F29" s="23"/>
      <c r="G29" s="26">
        <f t="shared" si="0"/>
        <v>0</v>
      </c>
    </row>
    <row r="30" spans="1:7" s="3" customFormat="1" x14ac:dyDescent="0.45">
      <c r="A30" s="21"/>
      <c r="B30" s="29" t="s">
        <v>31</v>
      </c>
      <c r="C30" s="22"/>
      <c r="D30" s="30" t="s">
        <v>38</v>
      </c>
      <c r="E30" s="30">
        <v>1</v>
      </c>
      <c r="F30" s="23"/>
      <c r="G30" s="26">
        <f t="shared" si="0"/>
        <v>0</v>
      </c>
    </row>
    <row r="31" spans="1:7" s="3" customFormat="1" x14ac:dyDescent="0.45">
      <c r="A31" s="21"/>
      <c r="B31" s="29" t="s">
        <v>32</v>
      </c>
      <c r="C31" s="22"/>
      <c r="D31" s="30" t="s">
        <v>37</v>
      </c>
      <c r="E31" s="30">
        <f>E29</f>
        <v>4.18</v>
      </c>
      <c r="F31" s="23"/>
      <c r="G31" s="26">
        <f t="shared" si="0"/>
        <v>0</v>
      </c>
    </row>
    <row r="32" spans="1:7" s="3" customFormat="1" ht="18" customHeight="1" x14ac:dyDescent="0.45">
      <c r="A32" s="21"/>
      <c r="B32" s="29" t="s">
        <v>33</v>
      </c>
      <c r="C32" s="22"/>
      <c r="D32" s="30" t="s">
        <v>39</v>
      </c>
      <c r="E32" s="30">
        <v>1</v>
      </c>
      <c r="F32" s="23"/>
      <c r="G32" s="26">
        <f t="shared" si="0"/>
        <v>0</v>
      </c>
    </row>
    <row r="33" spans="1:7" s="3" customFormat="1" x14ac:dyDescent="0.45">
      <c r="A33" s="21"/>
      <c r="B33" s="29" t="s">
        <v>34</v>
      </c>
      <c r="C33" s="22"/>
      <c r="D33" s="30" t="s">
        <v>37</v>
      </c>
      <c r="E33" s="30">
        <f>E31*0.5</f>
        <v>2.09</v>
      </c>
      <c r="F33" s="23"/>
      <c r="G33" s="26">
        <f t="shared" si="0"/>
        <v>0</v>
      </c>
    </row>
    <row r="34" spans="1:7" s="3" customFormat="1" x14ac:dyDescent="0.45">
      <c r="A34" s="21"/>
      <c r="B34" s="29" t="s">
        <v>44</v>
      </c>
      <c r="C34" s="22"/>
      <c r="D34" s="30" t="s">
        <v>38</v>
      </c>
      <c r="E34" s="30">
        <f>E30</f>
        <v>1</v>
      </c>
      <c r="F34" s="23"/>
      <c r="G34" s="26">
        <f t="shared" si="0"/>
        <v>0</v>
      </c>
    </row>
    <row r="35" spans="1:7" s="3" customFormat="1" x14ac:dyDescent="0.45">
      <c r="A35" s="21"/>
      <c r="B35" s="29" t="s">
        <v>36</v>
      </c>
      <c r="C35" s="22"/>
      <c r="D35" s="30" t="s">
        <v>40</v>
      </c>
      <c r="E35" s="30">
        <f>0.05*E31</f>
        <v>0.20899999999999999</v>
      </c>
      <c r="F35" s="23"/>
      <c r="G35" s="26">
        <f t="shared" si="0"/>
        <v>0</v>
      </c>
    </row>
    <row r="36" spans="1:7" s="3" customFormat="1" x14ac:dyDescent="0.45">
      <c r="A36" s="35" t="s">
        <v>45</v>
      </c>
      <c r="B36" s="35"/>
      <c r="C36" s="35"/>
      <c r="D36" s="36"/>
      <c r="E36" s="28"/>
      <c r="F36" s="25"/>
      <c r="G36" s="24"/>
    </row>
    <row r="37" spans="1:7" s="3" customFormat="1" x14ac:dyDescent="0.45">
      <c r="A37" s="21"/>
      <c r="B37" s="29" t="s">
        <v>30</v>
      </c>
      <c r="C37" s="22"/>
      <c r="D37" s="30" t="s">
        <v>37</v>
      </c>
      <c r="E37" s="30">
        <v>5.87</v>
      </c>
      <c r="F37" s="23"/>
      <c r="G37" s="26">
        <f t="shared" ref="G37:G43" si="1">E37*F37</f>
        <v>0</v>
      </c>
    </row>
    <row r="38" spans="1:7" s="3" customFormat="1" x14ac:dyDescent="0.45">
      <c r="A38" s="21"/>
      <c r="B38" s="29" t="s">
        <v>31</v>
      </c>
      <c r="C38" s="22"/>
      <c r="D38" s="30" t="s">
        <v>38</v>
      </c>
      <c r="E38" s="30">
        <v>2.09</v>
      </c>
      <c r="F38" s="23"/>
      <c r="G38" s="26">
        <f t="shared" si="1"/>
        <v>0</v>
      </c>
    </row>
    <row r="39" spans="1:7" s="3" customFormat="1" x14ac:dyDescent="0.45">
      <c r="A39" s="21"/>
      <c r="B39" s="29" t="s">
        <v>32</v>
      </c>
      <c r="C39" s="22"/>
      <c r="D39" s="30" t="s">
        <v>37</v>
      </c>
      <c r="E39" s="30">
        <f>E37</f>
        <v>5.87</v>
      </c>
      <c r="F39" s="23"/>
      <c r="G39" s="26">
        <f t="shared" si="1"/>
        <v>0</v>
      </c>
    </row>
    <row r="40" spans="1:7" s="3" customFormat="1" ht="22" customHeight="1" x14ac:dyDescent="0.45">
      <c r="A40" s="21"/>
      <c r="B40" s="29" t="s">
        <v>33</v>
      </c>
      <c r="C40" s="22"/>
      <c r="D40" s="30" t="s">
        <v>39</v>
      </c>
      <c r="E40" s="30">
        <v>1</v>
      </c>
      <c r="F40" s="23"/>
      <c r="G40" s="26">
        <f t="shared" si="1"/>
        <v>0</v>
      </c>
    </row>
    <row r="41" spans="1:7" s="3" customFormat="1" x14ac:dyDescent="0.45">
      <c r="A41" s="21"/>
      <c r="B41" s="29" t="s">
        <v>34</v>
      </c>
      <c r="C41" s="22"/>
      <c r="D41" s="30" t="s">
        <v>37</v>
      </c>
      <c r="E41" s="30">
        <f>E39*0.5</f>
        <v>2.9350000000000001</v>
      </c>
      <c r="F41" s="23"/>
      <c r="G41" s="26">
        <f t="shared" si="1"/>
        <v>0</v>
      </c>
    </row>
    <row r="42" spans="1:7" s="3" customFormat="1" x14ac:dyDescent="0.45">
      <c r="A42" s="21"/>
      <c r="B42" s="29" t="s">
        <v>46</v>
      </c>
      <c r="C42" s="22"/>
      <c r="D42" s="30" t="s">
        <v>38</v>
      </c>
      <c r="E42" s="30">
        <f>E38</f>
        <v>2.09</v>
      </c>
      <c r="F42" s="23"/>
      <c r="G42" s="26">
        <f t="shared" si="1"/>
        <v>0</v>
      </c>
    </row>
    <row r="43" spans="1:7" s="3" customFormat="1" x14ac:dyDescent="0.45">
      <c r="A43" s="21"/>
      <c r="B43" s="29" t="s">
        <v>36</v>
      </c>
      <c r="C43" s="22"/>
      <c r="D43" s="30" t="s">
        <v>40</v>
      </c>
      <c r="E43" s="30">
        <f>0.05*E39</f>
        <v>0.29350000000000004</v>
      </c>
      <c r="F43" s="23"/>
      <c r="G43" s="26">
        <f t="shared" si="1"/>
        <v>0</v>
      </c>
    </row>
    <row r="44" spans="1:7" s="3" customFormat="1" x14ac:dyDescent="0.45">
      <c r="A44" s="35" t="s">
        <v>47</v>
      </c>
      <c r="B44" s="35"/>
      <c r="C44" s="35"/>
      <c r="D44" s="36"/>
      <c r="E44" s="28"/>
      <c r="F44" s="25"/>
      <c r="G44" s="24"/>
    </row>
    <row r="45" spans="1:7" s="3" customFormat="1" x14ac:dyDescent="0.45">
      <c r="A45" s="21"/>
      <c r="B45" s="29" t="s">
        <v>30</v>
      </c>
      <c r="C45" s="22"/>
      <c r="D45" s="30" t="s">
        <v>37</v>
      </c>
      <c r="E45" s="30">
        <v>3.58</v>
      </c>
      <c r="F45" s="23"/>
      <c r="G45" s="26">
        <f t="shared" ref="G45:G51" si="2">E45*F45</f>
        <v>0</v>
      </c>
    </row>
    <row r="46" spans="1:7" s="3" customFormat="1" x14ac:dyDescent="0.45">
      <c r="A46" s="21"/>
      <c r="B46" s="29" t="s">
        <v>31</v>
      </c>
      <c r="C46" s="22"/>
      <c r="D46" s="30" t="s">
        <v>38</v>
      </c>
      <c r="E46" s="30">
        <v>0.7</v>
      </c>
      <c r="F46" s="23"/>
      <c r="G46" s="26">
        <f t="shared" si="2"/>
        <v>0</v>
      </c>
    </row>
    <row r="47" spans="1:7" s="3" customFormat="1" x14ac:dyDescent="0.45">
      <c r="A47" s="21"/>
      <c r="B47" s="29" t="s">
        <v>32</v>
      </c>
      <c r="C47" s="22"/>
      <c r="D47" s="30" t="s">
        <v>37</v>
      </c>
      <c r="E47" s="30">
        <f>E45</f>
        <v>3.58</v>
      </c>
      <c r="F47" s="23"/>
      <c r="G47" s="26">
        <f t="shared" si="2"/>
        <v>0</v>
      </c>
    </row>
    <row r="48" spans="1:7" s="3" customFormat="1" ht="21" customHeight="1" x14ac:dyDescent="0.45">
      <c r="A48" s="21"/>
      <c r="B48" s="29" t="s">
        <v>33</v>
      </c>
      <c r="C48" s="22"/>
      <c r="D48" s="30" t="s">
        <v>39</v>
      </c>
      <c r="E48" s="30">
        <v>1</v>
      </c>
      <c r="F48" s="23"/>
      <c r="G48" s="26">
        <f t="shared" si="2"/>
        <v>0</v>
      </c>
    </row>
    <row r="49" spans="1:7" s="3" customFormat="1" x14ac:dyDescent="0.45">
      <c r="A49" s="21"/>
      <c r="B49" s="29" t="s">
        <v>34</v>
      </c>
      <c r="C49" s="22"/>
      <c r="D49" s="30" t="s">
        <v>37</v>
      </c>
      <c r="E49" s="30">
        <f>E47*0.5</f>
        <v>1.79</v>
      </c>
      <c r="F49" s="23"/>
      <c r="G49" s="26">
        <f t="shared" si="2"/>
        <v>0</v>
      </c>
    </row>
    <row r="50" spans="1:7" s="3" customFormat="1" x14ac:dyDescent="0.45">
      <c r="A50" s="21"/>
      <c r="B50" s="29" t="s">
        <v>48</v>
      </c>
      <c r="C50" s="22"/>
      <c r="D50" s="30" t="s">
        <v>38</v>
      </c>
      <c r="E50" s="30">
        <f>E46</f>
        <v>0.7</v>
      </c>
      <c r="F50" s="23"/>
      <c r="G50" s="26">
        <f t="shared" si="2"/>
        <v>0</v>
      </c>
    </row>
    <row r="51" spans="1:7" s="3" customFormat="1" x14ac:dyDescent="0.45">
      <c r="A51" s="21"/>
      <c r="B51" s="29" t="s">
        <v>36</v>
      </c>
      <c r="C51" s="22"/>
      <c r="D51" s="30" t="s">
        <v>40</v>
      </c>
      <c r="E51" s="30">
        <f>0.05*E47</f>
        <v>0.17900000000000002</v>
      </c>
      <c r="F51" s="23"/>
      <c r="G51" s="26">
        <f t="shared" si="2"/>
        <v>0</v>
      </c>
    </row>
    <row r="52" spans="1:7" s="3" customFormat="1" x14ac:dyDescent="0.45">
      <c r="A52" s="35" t="s">
        <v>49</v>
      </c>
      <c r="B52" s="35"/>
      <c r="C52" s="35"/>
      <c r="D52" s="36"/>
      <c r="E52" s="28"/>
      <c r="F52" s="25"/>
      <c r="G52" s="24"/>
    </row>
    <row r="53" spans="1:7" s="3" customFormat="1" x14ac:dyDescent="0.45">
      <c r="A53" s="21"/>
      <c r="B53" s="29" t="s">
        <v>30</v>
      </c>
      <c r="C53" s="22"/>
      <c r="D53" s="30" t="s">
        <v>37</v>
      </c>
      <c r="E53" s="30">
        <v>5.66</v>
      </c>
      <c r="F53" s="23"/>
      <c r="G53" s="26">
        <f t="shared" ref="G53:G59" si="3">E53*F53</f>
        <v>0</v>
      </c>
    </row>
    <row r="54" spans="1:7" s="3" customFormat="1" x14ac:dyDescent="0.45">
      <c r="A54" s="21"/>
      <c r="B54" s="29" t="s">
        <v>31</v>
      </c>
      <c r="C54" s="22"/>
      <c r="D54" s="30" t="s">
        <v>38</v>
      </c>
      <c r="E54" s="30">
        <v>1.9</v>
      </c>
      <c r="F54" s="23"/>
      <c r="G54" s="26">
        <f t="shared" si="3"/>
        <v>0</v>
      </c>
    </row>
    <row r="55" spans="1:7" s="3" customFormat="1" x14ac:dyDescent="0.45">
      <c r="A55" s="21"/>
      <c r="B55" s="29" t="s">
        <v>32</v>
      </c>
      <c r="C55" s="22"/>
      <c r="D55" s="30" t="s">
        <v>37</v>
      </c>
      <c r="E55" s="30">
        <f>E53</f>
        <v>5.66</v>
      </c>
      <c r="F55" s="23"/>
      <c r="G55" s="26">
        <f t="shared" si="3"/>
        <v>0</v>
      </c>
    </row>
    <row r="56" spans="1:7" s="3" customFormat="1" ht="19" customHeight="1" x14ac:dyDescent="0.45">
      <c r="A56" s="21"/>
      <c r="B56" s="29" t="s">
        <v>33</v>
      </c>
      <c r="C56" s="22"/>
      <c r="D56" s="30" t="s">
        <v>39</v>
      </c>
      <c r="E56" s="30">
        <v>1</v>
      </c>
      <c r="F56" s="23"/>
      <c r="G56" s="26">
        <f t="shared" si="3"/>
        <v>0</v>
      </c>
    </row>
    <row r="57" spans="1:7" s="3" customFormat="1" x14ac:dyDescent="0.45">
      <c r="A57" s="21"/>
      <c r="B57" s="29" t="s">
        <v>34</v>
      </c>
      <c r="C57" s="22"/>
      <c r="D57" s="30" t="s">
        <v>37</v>
      </c>
      <c r="E57" s="30">
        <f>E55*0.5</f>
        <v>2.83</v>
      </c>
      <c r="F57" s="23"/>
      <c r="G57" s="26">
        <f t="shared" si="3"/>
        <v>0</v>
      </c>
    </row>
    <row r="58" spans="1:7" s="3" customFormat="1" x14ac:dyDescent="0.45">
      <c r="A58" s="21"/>
      <c r="B58" s="29" t="s">
        <v>50</v>
      </c>
      <c r="C58" s="22"/>
      <c r="D58" s="30" t="s">
        <v>38</v>
      </c>
      <c r="E58" s="30">
        <f>E54</f>
        <v>1.9</v>
      </c>
      <c r="F58" s="23"/>
      <c r="G58" s="26">
        <f t="shared" si="3"/>
        <v>0</v>
      </c>
    </row>
    <row r="59" spans="1:7" s="3" customFormat="1" x14ac:dyDescent="0.45">
      <c r="A59" s="21"/>
      <c r="B59" s="29" t="s">
        <v>36</v>
      </c>
      <c r="C59" s="22"/>
      <c r="D59" s="30" t="s">
        <v>40</v>
      </c>
      <c r="E59" s="30">
        <f>0.05*E55</f>
        <v>0.28300000000000003</v>
      </c>
      <c r="F59" s="23"/>
      <c r="G59" s="26">
        <f t="shared" si="3"/>
        <v>0</v>
      </c>
    </row>
    <row r="60" spans="1:7" s="3" customFormat="1" x14ac:dyDescent="0.45">
      <c r="A60" s="35" t="s">
        <v>51</v>
      </c>
      <c r="B60" s="35"/>
      <c r="C60" s="35"/>
      <c r="D60" s="36"/>
      <c r="E60" s="28"/>
      <c r="F60" s="25"/>
      <c r="G60" s="24"/>
    </row>
    <row r="61" spans="1:7" s="3" customFormat="1" x14ac:dyDescent="0.45">
      <c r="A61" s="21"/>
      <c r="B61" s="29" t="s">
        <v>30</v>
      </c>
      <c r="C61" s="22"/>
      <c r="D61" s="30" t="s">
        <v>37</v>
      </c>
      <c r="E61" s="30">
        <v>6.16</v>
      </c>
      <c r="F61" s="23"/>
      <c r="G61" s="26">
        <f t="shared" ref="G61:G67" si="4">E61*F61</f>
        <v>0</v>
      </c>
    </row>
    <row r="62" spans="1:7" s="3" customFormat="1" x14ac:dyDescent="0.45">
      <c r="A62" s="21"/>
      <c r="B62" s="29" t="s">
        <v>31</v>
      </c>
      <c r="C62" s="22"/>
      <c r="D62" s="30" t="s">
        <v>38</v>
      </c>
      <c r="E62" s="30">
        <v>2.2999999999999998</v>
      </c>
      <c r="F62" s="23"/>
      <c r="G62" s="26">
        <f t="shared" si="4"/>
        <v>0</v>
      </c>
    </row>
    <row r="63" spans="1:7" s="3" customFormat="1" x14ac:dyDescent="0.45">
      <c r="A63" s="21"/>
      <c r="B63" s="29" t="s">
        <v>32</v>
      </c>
      <c r="C63" s="22"/>
      <c r="D63" s="30" t="s">
        <v>37</v>
      </c>
      <c r="E63" s="30">
        <f>E61</f>
        <v>6.16</v>
      </c>
      <c r="F63" s="23"/>
      <c r="G63" s="26">
        <f t="shared" si="4"/>
        <v>0</v>
      </c>
    </row>
    <row r="64" spans="1:7" s="3" customFormat="1" ht="31" x14ac:dyDescent="0.45">
      <c r="A64" s="21"/>
      <c r="B64" s="29" t="s">
        <v>33</v>
      </c>
      <c r="C64" s="22"/>
      <c r="D64" s="30" t="s">
        <v>39</v>
      </c>
      <c r="E64" s="30">
        <v>1</v>
      </c>
      <c r="F64" s="23"/>
      <c r="G64" s="26">
        <f t="shared" si="4"/>
        <v>0</v>
      </c>
    </row>
    <row r="65" spans="1:7" s="3" customFormat="1" x14ac:dyDescent="0.45">
      <c r="A65" s="21"/>
      <c r="B65" s="29" t="s">
        <v>34</v>
      </c>
      <c r="C65" s="22"/>
      <c r="D65" s="30" t="s">
        <v>37</v>
      </c>
      <c r="E65" s="30">
        <f>E63*0.5</f>
        <v>3.08</v>
      </c>
      <c r="F65" s="23"/>
      <c r="G65" s="26">
        <f t="shared" si="4"/>
        <v>0</v>
      </c>
    </row>
    <row r="66" spans="1:7" s="3" customFormat="1" x14ac:dyDescent="0.45">
      <c r="A66" s="21"/>
      <c r="B66" s="29" t="s">
        <v>52</v>
      </c>
      <c r="C66" s="22"/>
      <c r="D66" s="30" t="s">
        <v>38</v>
      </c>
      <c r="E66" s="30">
        <f>E62</f>
        <v>2.2999999999999998</v>
      </c>
      <c r="F66" s="23"/>
      <c r="G66" s="26">
        <f t="shared" si="4"/>
        <v>0</v>
      </c>
    </row>
    <row r="67" spans="1:7" s="3" customFormat="1" x14ac:dyDescent="0.45">
      <c r="A67" s="21"/>
      <c r="B67" s="29" t="s">
        <v>36</v>
      </c>
      <c r="C67" s="22"/>
      <c r="D67" s="30" t="s">
        <v>40</v>
      </c>
      <c r="E67" s="30">
        <f>0.05*E63</f>
        <v>0.30800000000000005</v>
      </c>
      <c r="F67" s="23"/>
      <c r="G67" s="26">
        <f t="shared" si="4"/>
        <v>0</v>
      </c>
    </row>
    <row r="68" spans="1:7" s="3" customFormat="1" x14ac:dyDescent="0.45">
      <c r="A68" s="35" t="s">
        <v>53</v>
      </c>
      <c r="B68" s="35"/>
      <c r="C68" s="35"/>
      <c r="D68" s="36"/>
      <c r="E68" s="28"/>
      <c r="F68" s="25"/>
      <c r="G68" s="24"/>
    </row>
    <row r="69" spans="1:7" s="3" customFormat="1" x14ac:dyDescent="0.45">
      <c r="A69" s="21"/>
      <c r="B69" s="29" t="s">
        <v>30</v>
      </c>
      <c r="C69" s="22"/>
      <c r="D69" s="30" t="s">
        <v>37</v>
      </c>
      <c r="E69" s="30">
        <v>3.36</v>
      </c>
      <c r="F69" s="23"/>
      <c r="G69" s="26">
        <f t="shared" ref="G69:G75" si="5">E69*F69</f>
        <v>0</v>
      </c>
    </row>
    <row r="70" spans="1:7" s="3" customFormat="1" x14ac:dyDescent="0.45">
      <c r="A70" s="21"/>
      <c r="B70" s="29" t="s">
        <v>31</v>
      </c>
      <c r="C70" s="22"/>
      <c r="D70" s="30" t="s">
        <v>38</v>
      </c>
      <c r="E70" s="30">
        <v>0.63</v>
      </c>
      <c r="F70" s="23"/>
      <c r="G70" s="26">
        <f>E70*F70</f>
        <v>0</v>
      </c>
    </row>
    <row r="71" spans="1:7" s="3" customFormat="1" x14ac:dyDescent="0.45">
      <c r="A71" s="21"/>
      <c r="B71" s="29" t="s">
        <v>32</v>
      </c>
      <c r="C71" s="22"/>
      <c r="D71" s="30" t="s">
        <v>37</v>
      </c>
      <c r="E71" s="30">
        <f>E69</f>
        <v>3.36</v>
      </c>
      <c r="F71" s="23"/>
      <c r="G71" s="26">
        <f t="shared" si="5"/>
        <v>0</v>
      </c>
    </row>
    <row r="72" spans="1:7" s="3" customFormat="1" ht="22" customHeight="1" x14ac:dyDescent="0.45">
      <c r="A72" s="21"/>
      <c r="B72" s="29" t="s">
        <v>33</v>
      </c>
      <c r="C72" s="22"/>
      <c r="D72" s="30" t="s">
        <v>39</v>
      </c>
      <c r="E72" s="30">
        <v>1</v>
      </c>
      <c r="F72" s="23"/>
      <c r="G72" s="26">
        <f t="shared" si="5"/>
        <v>0</v>
      </c>
    </row>
    <row r="73" spans="1:7" s="3" customFormat="1" x14ac:dyDescent="0.45">
      <c r="A73" s="21"/>
      <c r="B73" s="29" t="s">
        <v>34</v>
      </c>
      <c r="C73" s="22"/>
      <c r="D73" s="30" t="s">
        <v>37</v>
      </c>
      <c r="E73" s="30">
        <f>E71*0.5</f>
        <v>1.68</v>
      </c>
      <c r="F73" s="23"/>
      <c r="G73" s="26">
        <f t="shared" si="5"/>
        <v>0</v>
      </c>
    </row>
    <row r="74" spans="1:7" s="3" customFormat="1" x14ac:dyDescent="0.45">
      <c r="A74" s="21"/>
      <c r="B74" s="29" t="s">
        <v>54</v>
      </c>
      <c r="C74" s="22"/>
      <c r="D74" s="30" t="s">
        <v>38</v>
      </c>
      <c r="E74" s="30">
        <f>E70</f>
        <v>0.63</v>
      </c>
      <c r="F74" s="23"/>
      <c r="G74" s="26">
        <f t="shared" si="5"/>
        <v>0</v>
      </c>
    </row>
    <row r="75" spans="1:7" s="3" customFormat="1" x14ac:dyDescent="0.45">
      <c r="A75" s="21"/>
      <c r="B75" s="29" t="s">
        <v>36</v>
      </c>
      <c r="C75" s="22"/>
      <c r="D75" s="30" t="s">
        <v>40</v>
      </c>
      <c r="E75" s="30">
        <f>0.05*E71</f>
        <v>0.16800000000000001</v>
      </c>
      <c r="F75" s="23"/>
      <c r="G75" s="26">
        <f t="shared" si="5"/>
        <v>0</v>
      </c>
    </row>
    <row r="76" spans="1:7" s="3" customFormat="1" x14ac:dyDescent="0.45">
      <c r="A76" s="35" t="s">
        <v>55</v>
      </c>
      <c r="B76" s="35"/>
      <c r="C76" s="35"/>
      <c r="D76" s="36"/>
      <c r="E76" s="28"/>
      <c r="F76" s="25"/>
      <c r="G76" s="24"/>
    </row>
    <row r="77" spans="1:7" s="3" customFormat="1" x14ac:dyDescent="0.45">
      <c r="A77" s="21"/>
      <c r="B77" s="29" t="s">
        <v>30</v>
      </c>
      <c r="C77" s="22"/>
      <c r="D77" s="30" t="s">
        <v>37</v>
      </c>
      <c r="E77" s="30">
        <v>3.82</v>
      </c>
      <c r="F77" s="23"/>
      <c r="G77" s="26">
        <f t="shared" ref="G77:G83" si="6">E77*F77</f>
        <v>0</v>
      </c>
    </row>
    <row r="78" spans="1:7" s="3" customFormat="1" x14ac:dyDescent="0.45">
      <c r="A78" s="21"/>
      <c r="B78" s="29" t="s">
        <v>31</v>
      </c>
      <c r="C78" s="22"/>
      <c r="D78" s="30" t="s">
        <v>38</v>
      </c>
      <c r="E78" s="30">
        <v>0.84</v>
      </c>
      <c r="F78" s="23"/>
      <c r="G78" s="26">
        <f t="shared" si="6"/>
        <v>0</v>
      </c>
    </row>
    <row r="79" spans="1:7" s="3" customFormat="1" x14ac:dyDescent="0.45">
      <c r="A79" s="21"/>
      <c r="B79" s="29" t="s">
        <v>32</v>
      </c>
      <c r="C79" s="22"/>
      <c r="D79" s="30" t="s">
        <v>37</v>
      </c>
      <c r="E79" s="30">
        <f>E77</f>
        <v>3.82</v>
      </c>
      <c r="F79" s="23"/>
      <c r="G79" s="26">
        <f t="shared" si="6"/>
        <v>0</v>
      </c>
    </row>
    <row r="80" spans="1:7" s="3" customFormat="1" ht="19" customHeight="1" x14ac:dyDescent="0.45">
      <c r="A80" s="21"/>
      <c r="B80" s="29" t="s">
        <v>33</v>
      </c>
      <c r="C80" s="22"/>
      <c r="D80" s="30" t="s">
        <v>39</v>
      </c>
      <c r="E80" s="30">
        <v>1</v>
      </c>
      <c r="F80" s="23"/>
      <c r="G80" s="26">
        <f t="shared" si="6"/>
        <v>0</v>
      </c>
    </row>
    <row r="81" spans="1:7" s="3" customFormat="1" x14ac:dyDescent="0.45">
      <c r="A81" s="21"/>
      <c r="B81" s="29" t="s">
        <v>34</v>
      </c>
      <c r="C81" s="22"/>
      <c r="D81" s="30" t="s">
        <v>37</v>
      </c>
      <c r="E81" s="30">
        <f>E79*0.5</f>
        <v>1.91</v>
      </c>
      <c r="F81" s="23"/>
      <c r="G81" s="26">
        <f t="shared" si="6"/>
        <v>0</v>
      </c>
    </row>
    <row r="82" spans="1:7" s="3" customFormat="1" x14ac:dyDescent="0.45">
      <c r="A82" s="21"/>
      <c r="B82" s="29" t="s">
        <v>56</v>
      </c>
      <c r="C82" s="22"/>
      <c r="D82" s="30" t="s">
        <v>38</v>
      </c>
      <c r="E82" s="30">
        <f>E78</f>
        <v>0.84</v>
      </c>
      <c r="F82" s="23"/>
      <c r="G82" s="26">
        <f t="shared" si="6"/>
        <v>0</v>
      </c>
    </row>
    <row r="83" spans="1:7" s="3" customFormat="1" x14ac:dyDescent="0.45">
      <c r="A83" s="21"/>
      <c r="B83" s="29" t="s">
        <v>36</v>
      </c>
      <c r="C83" s="22"/>
      <c r="D83" s="30" t="s">
        <v>40</v>
      </c>
      <c r="E83" s="30">
        <f>0.05*E79</f>
        <v>0.191</v>
      </c>
      <c r="F83" s="23"/>
      <c r="G83" s="26">
        <f t="shared" si="6"/>
        <v>0</v>
      </c>
    </row>
    <row r="84" spans="1:7" s="3" customFormat="1" x14ac:dyDescent="0.45">
      <c r="A84" s="35" t="s">
        <v>57</v>
      </c>
      <c r="B84" s="35"/>
      <c r="C84" s="35"/>
      <c r="D84" s="36"/>
      <c r="E84" s="28"/>
      <c r="F84" s="25"/>
      <c r="G84" s="24"/>
    </row>
    <row r="85" spans="1:7" s="3" customFormat="1" x14ac:dyDescent="0.45">
      <c r="A85" s="21"/>
      <c r="B85" s="29" t="s">
        <v>30</v>
      </c>
      <c r="C85" s="22"/>
      <c r="D85" s="30" t="s">
        <v>37</v>
      </c>
      <c r="E85" s="30">
        <v>3.58</v>
      </c>
      <c r="F85" s="23"/>
      <c r="G85" s="26">
        <f t="shared" ref="G85:G91" si="7">E85*F85</f>
        <v>0</v>
      </c>
    </row>
    <row r="86" spans="1:7" s="3" customFormat="1" x14ac:dyDescent="0.45">
      <c r="A86" s="21"/>
      <c r="B86" s="29" t="s">
        <v>31</v>
      </c>
      <c r="C86" s="22"/>
      <c r="D86" s="30" t="s">
        <v>38</v>
      </c>
      <c r="E86" s="30">
        <v>0.7</v>
      </c>
      <c r="F86" s="23"/>
      <c r="G86" s="26">
        <f t="shared" si="7"/>
        <v>0</v>
      </c>
    </row>
    <row r="87" spans="1:7" s="3" customFormat="1" x14ac:dyDescent="0.45">
      <c r="A87" s="21"/>
      <c r="B87" s="29" t="s">
        <v>32</v>
      </c>
      <c r="C87" s="22"/>
      <c r="D87" s="30" t="s">
        <v>37</v>
      </c>
      <c r="E87" s="30">
        <f>E85</f>
        <v>3.58</v>
      </c>
      <c r="F87" s="23"/>
      <c r="G87" s="26">
        <f t="shared" si="7"/>
        <v>0</v>
      </c>
    </row>
    <row r="88" spans="1:7" s="3" customFormat="1" ht="20.5" customHeight="1" x14ac:dyDescent="0.45">
      <c r="A88" s="21"/>
      <c r="B88" s="29" t="s">
        <v>33</v>
      </c>
      <c r="C88" s="22"/>
      <c r="D88" s="30" t="s">
        <v>39</v>
      </c>
      <c r="E88" s="30">
        <v>1</v>
      </c>
      <c r="F88" s="23"/>
      <c r="G88" s="26">
        <f t="shared" si="7"/>
        <v>0</v>
      </c>
    </row>
    <row r="89" spans="1:7" s="3" customFormat="1" x14ac:dyDescent="0.45">
      <c r="A89" s="21"/>
      <c r="B89" s="29" t="s">
        <v>34</v>
      </c>
      <c r="C89" s="22"/>
      <c r="D89" s="30" t="s">
        <v>37</v>
      </c>
      <c r="E89" s="30">
        <f>E87*0.5</f>
        <v>1.79</v>
      </c>
      <c r="F89" s="23"/>
      <c r="G89" s="26">
        <f t="shared" si="7"/>
        <v>0</v>
      </c>
    </row>
    <row r="90" spans="1:7" s="3" customFormat="1" x14ac:dyDescent="0.45">
      <c r="A90" s="21"/>
      <c r="B90" s="29" t="s">
        <v>58</v>
      </c>
      <c r="C90" s="22"/>
      <c r="D90" s="30" t="s">
        <v>38</v>
      </c>
      <c r="E90" s="30">
        <f>E86</f>
        <v>0.7</v>
      </c>
      <c r="F90" s="23"/>
      <c r="G90" s="26">
        <f t="shared" si="7"/>
        <v>0</v>
      </c>
    </row>
    <row r="91" spans="1:7" s="3" customFormat="1" x14ac:dyDescent="0.45">
      <c r="A91" s="21"/>
      <c r="B91" s="29" t="s">
        <v>36</v>
      </c>
      <c r="C91" s="22"/>
      <c r="D91" s="30" t="s">
        <v>40</v>
      </c>
      <c r="E91" s="30">
        <f>0.05*E87</f>
        <v>0.17900000000000002</v>
      </c>
      <c r="F91" s="23"/>
      <c r="G91" s="26">
        <f t="shared" si="7"/>
        <v>0</v>
      </c>
    </row>
    <row r="92" spans="1:7" s="3" customFormat="1" x14ac:dyDescent="0.45">
      <c r="A92" s="35" t="s">
        <v>59</v>
      </c>
      <c r="B92" s="35"/>
      <c r="C92" s="35"/>
      <c r="D92" s="36"/>
      <c r="E92" s="28"/>
      <c r="F92" s="25"/>
      <c r="G92" s="24"/>
    </row>
    <row r="93" spans="1:7" s="3" customFormat="1" x14ac:dyDescent="0.45">
      <c r="A93" s="21"/>
      <c r="B93" s="29" t="s">
        <v>60</v>
      </c>
      <c r="C93" s="22"/>
      <c r="D93" s="30" t="s">
        <v>61</v>
      </c>
      <c r="E93" s="30">
        <v>0.3</v>
      </c>
      <c r="F93" s="23"/>
      <c r="G93" s="26">
        <f t="shared" ref="G93" si="8">E93*F93</f>
        <v>0</v>
      </c>
    </row>
    <row r="94" spans="1:7" ht="28" customHeight="1" x14ac:dyDescent="0.45">
      <c r="A94" s="37" t="s">
        <v>10</v>
      </c>
      <c r="B94" s="38"/>
      <c r="C94" s="38"/>
      <c r="D94" s="38"/>
      <c r="E94" s="38"/>
      <c r="F94" s="39"/>
      <c r="G94" s="27">
        <f>SUM(G13:G93)</f>
        <v>0</v>
      </c>
    </row>
    <row r="95" spans="1:7" x14ac:dyDescent="0.45">
      <c r="A95" s="19" t="s">
        <v>18</v>
      </c>
      <c r="B95" s="20"/>
      <c r="C95" s="20"/>
      <c r="D95" s="20"/>
      <c r="E95" s="20"/>
      <c r="F95" s="20"/>
    </row>
    <row r="96" spans="1:7" x14ac:dyDescent="0.45">
      <c r="A96" s="11" t="s">
        <v>22</v>
      </c>
      <c r="B96" s="12"/>
    </row>
    <row r="97" spans="1:249" ht="107" customHeight="1" x14ac:dyDescent="0.45">
      <c r="A97" s="40" t="s">
        <v>62</v>
      </c>
      <c r="B97" s="41"/>
      <c r="C97" s="41"/>
      <c r="D97" s="41"/>
      <c r="E97" s="41"/>
      <c r="F97" s="41"/>
      <c r="G97" s="42"/>
    </row>
    <row r="98" spans="1:249" ht="49" customHeight="1" x14ac:dyDescent="0.45">
      <c r="A98" s="34" t="s">
        <v>63</v>
      </c>
      <c r="B98" s="34"/>
      <c r="C98" s="34"/>
      <c r="D98" s="34"/>
      <c r="E98" s="34"/>
      <c r="F98" s="34"/>
      <c r="G98" s="34"/>
    </row>
    <row r="99" spans="1:249" ht="29" customHeight="1" x14ac:dyDescent="0.45">
      <c r="A99" s="34" t="s">
        <v>64</v>
      </c>
      <c r="B99" s="34"/>
      <c r="C99" s="34"/>
      <c r="D99" s="34"/>
      <c r="E99" s="34"/>
      <c r="F99" s="34"/>
      <c r="G99" s="34"/>
    </row>
    <row r="100" spans="1:249" ht="30" customHeight="1" x14ac:dyDescent="0.45">
      <c r="A100" s="31" t="s">
        <v>65</v>
      </c>
      <c r="B100" s="32"/>
      <c r="C100" s="32"/>
      <c r="D100" s="32"/>
      <c r="E100" s="32"/>
      <c r="F100" s="32"/>
      <c r="G100" s="32"/>
    </row>
    <row r="101" spans="1:249" ht="26.5" customHeight="1" x14ac:dyDescent="0.45">
      <c r="A101" s="33" t="s">
        <v>66</v>
      </c>
      <c r="B101" s="31"/>
      <c r="C101" s="31"/>
      <c r="D101" s="31"/>
      <c r="E101" s="31"/>
      <c r="F101" s="31"/>
      <c r="G101" s="31"/>
    </row>
    <row r="102" spans="1:249" ht="16.5" customHeight="1" x14ac:dyDescent="0.45">
      <c r="A102" s="33"/>
      <c r="B102" s="31"/>
      <c r="C102" s="31"/>
      <c r="D102" s="31"/>
      <c r="E102" s="31"/>
      <c r="F102" s="31"/>
      <c r="G102" s="31"/>
    </row>
    <row r="103" spans="1:249" ht="31" customHeight="1" x14ac:dyDescent="0.45">
      <c r="A103" s="46" t="s">
        <v>11</v>
      </c>
      <c r="B103" s="46"/>
      <c r="C103" s="46"/>
      <c r="D103" s="46"/>
      <c r="E103" s="46"/>
      <c r="F103" s="46"/>
      <c r="G103" s="46"/>
    </row>
    <row r="104" spans="1:249" ht="27.65" customHeight="1" x14ac:dyDescent="0.45">
      <c r="A104" s="48" t="s">
        <v>23</v>
      </c>
      <c r="B104" s="48"/>
      <c r="C104" s="48"/>
      <c r="D104" s="48"/>
      <c r="E104" s="48"/>
      <c r="F104" s="48"/>
      <c r="G104" s="18"/>
      <c r="H104" s="18"/>
    </row>
    <row r="105" spans="1:249" ht="27.65" customHeight="1" x14ac:dyDescent="0.45">
      <c r="A105" s="47" t="s">
        <v>24</v>
      </c>
      <c r="B105" s="47"/>
      <c r="C105" s="47"/>
      <c r="D105" s="47"/>
      <c r="E105" s="47"/>
      <c r="F105" s="47"/>
      <c r="G105" s="47"/>
    </row>
    <row r="106" spans="1:249" x14ac:dyDescent="0.45">
      <c r="A106" s="15" t="s">
        <v>12</v>
      </c>
      <c r="B106" s="15"/>
      <c r="C106" s="15"/>
      <c r="D106" s="15"/>
      <c r="E106" s="15"/>
      <c r="F106" s="15"/>
      <c r="G106" s="15"/>
    </row>
    <row r="107" spans="1:249" x14ac:dyDescent="0.45">
      <c r="A107" s="45" t="s">
        <v>13</v>
      </c>
      <c r="B107" s="45"/>
      <c r="C107" s="45"/>
      <c r="D107" s="45"/>
      <c r="E107" s="45"/>
      <c r="F107" s="45"/>
      <c r="G107" s="45"/>
    </row>
    <row r="108" spans="1:249" s="7" customFormat="1" ht="14" x14ac:dyDescent="0.3">
      <c r="A108" s="44" t="s">
        <v>14</v>
      </c>
      <c r="B108" s="44"/>
      <c r="C108" s="44"/>
      <c r="D108" s="44"/>
      <c r="E108" s="44"/>
      <c r="F108" s="44"/>
      <c r="G108" s="44"/>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c r="GJ108" s="6"/>
      <c r="GK108" s="6"/>
      <c r="GL108" s="6"/>
      <c r="GM108" s="6"/>
      <c r="GN108" s="6"/>
      <c r="GO108" s="6"/>
      <c r="GP108" s="6"/>
      <c r="GQ108" s="6"/>
      <c r="GR108" s="6"/>
      <c r="GS108" s="6"/>
      <c r="GT108" s="6"/>
      <c r="GU108" s="6"/>
      <c r="GV108" s="6"/>
      <c r="GW108" s="6"/>
      <c r="GX108" s="6"/>
      <c r="GY108" s="6"/>
      <c r="GZ108" s="6"/>
      <c r="HA108" s="6"/>
      <c r="HB108" s="6"/>
      <c r="HC108" s="6"/>
      <c r="HD108" s="6"/>
      <c r="HE108" s="6"/>
      <c r="HF108" s="6"/>
      <c r="HG108" s="6"/>
      <c r="HH108" s="6"/>
      <c r="HI108" s="6"/>
      <c r="HJ108" s="6"/>
      <c r="HK108" s="6"/>
      <c r="HL108" s="6"/>
      <c r="HM108" s="6"/>
      <c r="HN108" s="6"/>
      <c r="HO108" s="6"/>
      <c r="HP108" s="6"/>
      <c r="HQ108" s="6"/>
      <c r="HR108" s="6"/>
      <c r="HS108" s="6"/>
      <c r="HT108" s="6"/>
      <c r="HU108" s="6"/>
      <c r="HV108" s="6"/>
      <c r="HW108" s="6"/>
      <c r="HX108" s="6"/>
      <c r="HY108" s="6"/>
      <c r="HZ108" s="6"/>
      <c r="IA108" s="6"/>
      <c r="IB108" s="6"/>
      <c r="IC108" s="6"/>
      <c r="ID108" s="6"/>
      <c r="IE108" s="6"/>
      <c r="IF108" s="6"/>
      <c r="IG108" s="6"/>
      <c r="IH108" s="6"/>
      <c r="II108" s="6"/>
      <c r="IJ108" s="6"/>
      <c r="IK108" s="6"/>
      <c r="IL108" s="6"/>
      <c r="IM108" s="6"/>
      <c r="IN108" s="6"/>
      <c r="IO108" s="6"/>
    </row>
    <row r="109" spans="1:249" ht="23.5" customHeight="1" x14ac:dyDescent="0.45">
      <c r="A109" s="45" t="s">
        <v>15</v>
      </c>
      <c r="B109" s="45"/>
      <c r="C109" s="45"/>
      <c r="D109" s="45"/>
      <c r="E109" s="45"/>
      <c r="F109" s="45"/>
      <c r="G109" s="45"/>
    </row>
    <row r="110" spans="1:249" x14ac:dyDescent="0.45">
      <c r="A110" s="16" t="s">
        <v>19</v>
      </c>
      <c r="B110" s="15"/>
      <c r="C110" s="15"/>
      <c r="D110" s="15"/>
      <c r="E110" s="15"/>
      <c r="F110" s="15"/>
      <c r="G110" s="15"/>
    </row>
    <row r="112" spans="1:249" s="7" customFormat="1" ht="14" x14ac:dyDescent="0.3">
      <c r="A112" s="5"/>
      <c r="B112" s="14" t="s">
        <v>16</v>
      </c>
      <c r="C112" s="9"/>
      <c r="D112" s="9"/>
      <c r="E112" s="8"/>
      <c r="F112" s="8"/>
      <c r="G112" s="8"/>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c r="FE112" s="6"/>
      <c r="FF112" s="6"/>
      <c r="FG112" s="6"/>
      <c r="FH112" s="6"/>
      <c r="FI112" s="6"/>
      <c r="FJ112" s="6"/>
      <c r="FK112" s="6"/>
      <c r="FL112" s="6"/>
      <c r="FM112" s="6"/>
      <c r="FN112" s="6"/>
      <c r="FO112" s="6"/>
      <c r="FP112" s="6"/>
      <c r="FQ112" s="6"/>
      <c r="FR112" s="6"/>
      <c r="FS112" s="6"/>
      <c r="FT112" s="6"/>
      <c r="FU112" s="6"/>
      <c r="FV112" s="6"/>
      <c r="FW112" s="6"/>
      <c r="FX112" s="6"/>
      <c r="FY112" s="6"/>
      <c r="FZ112" s="6"/>
      <c r="GA112" s="6"/>
      <c r="GB112" s="6"/>
      <c r="GC112" s="6"/>
      <c r="GD112" s="6"/>
      <c r="GE112" s="6"/>
      <c r="GF112" s="6"/>
      <c r="GG112" s="6"/>
      <c r="GH112" s="6"/>
      <c r="GI112" s="6"/>
      <c r="GJ112" s="6"/>
      <c r="GK112" s="6"/>
      <c r="GL112" s="6"/>
      <c r="GM112" s="6"/>
      <c r="GN112" s="6"/>
      <c r="GO112" s="6"/>
      <c r="GP112" s="6"/>
      <c r="GQ112" s="6"/>
      <c r="GR112" s="6"/>
      <c r="GS112" s="6"/>
      <c r="GT112" s="6"/>
      <c r="GU112" s="6"/>
      <c r="GV112" s="6"/>
      <c r="GW112" s="6"/>
      <c r="GX112" s="6"/>
      <c r="GY112" s="6"/>
      <c r="GZ112" s="6"/>
      <c r="HA112" s="6"/>
      <c r="HB112" s="6"/>
      <c r="HC112" s="6"/>
      <c r="HD112" s="6"/>
      <c r="HE112" s="6"/>
      <c r="HF112" s="6"/>
      <c r="HG112" s="6"/>
      <c r="HH112" s="6"/>
      <c r="HI112" s="6"/>
      <c r="HJ112" s="6"/>
      <c r="HK112" s="6"/>
      <c r="HL112" s="6"/>
      <c r="HM112" s="6"/>
      <c r="HN112" s="6"/>
      <c r="HO112" s="6"/>
      <c r="HP112" s="6"/>
      <c r="HQ112" s="6"/>
      <c r="HR112" s="6"/>
      <c r="HS112" s="6"/>
      <c r="HT112" s="6"/>
      <c r="HU112" s="6"/>
      <c r="HV112" s="6"/>
      <c r="HW112" s="6"/>
      <c r="HX112" s="6"/>
      <c r="HY112" s="6"/>
      <c r="HZ112" s="6"/>
      <c r="IA112" s="6"/>
      <c r="IB112" s="6"/>
      <c r="IC112" s="6"/>
      <c r="ID112" s="6"/>
      <c r="IE112" s="6"/>
      <c r="IF112" s="6"/>
      <c r="IG112" s="6"/>
      <c r="IH112" s="6"/>
      <c r="II112" s="6"/>
      <c r="IJ112" s="6"/>
      <c r="IK112" s="6"/>
      <c r="IL112" s="6"/>
      <c r="IM112" s="6"/>
      <c r="IN112" s="6"/>
      <c r="IO112" s="6"/>
    </row>
    <row r="113" spans="1:249" s="7" customFormat="1" ht="15.5" x14ac:dyDescent="0.35">
      <c r="A113" s="10"/>
      <c r="B113" s="17" t="s">
        <v>17</v>
      </c>
      <c r="C113" s="9"/>
      <c r="D113" s="9"/>
      <c r="E113" s="8"/>
      <c r="F113" s="8"/>
      <c r="G113" s="8"/>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c r="FC113" s="6"/>
      <c r="FD113" s="6"/>
      <c r="FE113" s="6"/>
      <c r="FF113" s="6"/>
      <c r="FG113" s="6"/>
      <c r="FH113" s="6"/>
      <c r="FI113" s="6"/>
      <c r="FJ113" s="6"/>
      <c r="FK113" s="6"/>
      <c r="FL113" s="6"/>
      <c r="FM113" s="6"/>
      <c r="FN113" s="6"/>
      <c r="FO113" s="6"/>
      <c r="FP113" s="6"/>
      <c r="FQ113" s="6"/>
      <c r="FR113" s="6"/>
      <c r="FS113" s="6"/>
      <c r="FT113" s="6"/>
      <c r="FU113" s="6"/>
      <c r="FV113" s="6"/>
      <c r="FW113" s="6"/>
      <c r="FX113" s="6"/>
      <c r="FY113" s="6"/>
      <c r="FZ113" s="6"/>
      <c r="GA113" s="6"/>
      <c r="GB113" s="6"/>
      <c r="GC113" s="6"/>
      <c r="GD113" s="6"/>
      <c r="GE113" s="6"/>
      <c r="GF113" s="6"/>
      <c r="GG113" s="6"/>
      <c r="GH113" s="6"/>
      <c r="GI113" s="6"/>
      <c r="GJ113" s="6"/>
      <c r="GK113" s="6"/>
      <c r="GL113" s="6"/>
      <c r="GM113" s="6"/>
      <c r="GN113" s="6"/>
      <c r="GO113" s="6"/>
      <c r="GP113" s="6"/>
      <c r="GQ113" s="6"/>
      <c r="GR113" s="6"/>
      <c r="GS113" s="6"/>
      <c r="GT113" s="6"/>
      <c r="GU113" s="6"/>
      <c r="GV113" s="6"/>
      <c r="GW113" s="6"/>
      <c r="GX113" s="6"/>
      <c r="GY113" s="6"/>
      <c r="GZ113" s="6"/>
      <c r="HA113" s="6"/>
      <c r="HB113" s="6"/>
      <c r="HC113" s="6"/>
      <c r="HD113" s="6"/>
      <c r="HE113" s="6"/>
      <c r="HF113" s="6"/>
      <c r="HG113" s="6"/>
      <c r="HH113" s="6"/>
      <c r="HI113" s="6"/>
      <c r="HJ113" s="6"/>
      <c r="HK113" s="6"/>
      <c r="HL113" s="6"/>
      <c r="HM113" s="6"/>
      <c r="HN113" s="6"/>
      <c r="HO113" s="6"/>
      <c r="HP113" s="6"/>
      <c r="HQ113" s="6"/>
      <c r="HR113" s="6"/>
      <c r="HS113" s="6"/>
      <c r="HT113" s="6"/>
      <c r="HU113" s="6"/>
      <c r="HV113" s="6"/>
      <c r="HW113" s="6"/>
      <c r="HX113" s="6"/>
      <c r="HY113" s="6"/>
      <c r="HZ113" s="6"/>
      <c r="IA113" s="6"/>
      <c r="IB113" s="6"/>
      <c r="IC113" s="6"/>
      <c r="ID113" s="6"/>
      <c r="IE113" s="6"/>
      <c r="IF113" s="6"/>
      <c r="IG113" s="6"/>
      <c r="IH113" s="6"/>
      <c r="II113" s="6"/>
      <c r="IJ113" s="6"/>
      <c r="IK113" s="6"/>
      <c r="IL113" s="6"/>
      <c r="IM113" s="6"/>
      <c r="IN113" s="6"/>
      <c r="IO113" s="6"/>
    </row>
    <row r="114" spans="1:249" s="7" customFormat="1" ht="14" x14ac:dyDescent="0.3">
      <c r="A114" s="5"/>
      <c r="B114" s="13"/>
      <c r="C114" s="9"/>
      <c r="D114" s="9"/>
      <c r="E114" s="8"/>
      <c r="F114" s="8"/>
      <c r="G114" s="8"/>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c r="FC114" s="6"/>
      <c r="FD114" s="6"/>
      <c r="FE114" s="6"/>
      <c r="FF114" s="6"/>
      <c r="FG114" s="6"/>
      <c r="FH114" s="6"/>
      <c r="FI114" s="6"/>
      <c r="FJ114" s="6"/>
      <c r="FK114" s="6"/>
      <c r="FL114" s="6"/>
      <c r="FM114" s="6"/>
      <c r="FN114" s="6"/>
      <c r="FO114" s="6"/>
      <c r="FP114" s="6"/>
      <c r="FQ114" s="6"/>
      <c r="FR114" s="6"/>
      <c r="FS114" s="6"/>
      <c r="FT114" s="6"/>
      <c r="FU114" s="6"/>
      <c r="FV114" s="6"/>
      <c r="FW114" s="6"/>
      <c r="FX114" s="6"/>
      <c r="FY114" s="6"/>
      <c r="FZ114" s="6"/>
      <c r="GA114" s="6"/>
      <c r="GB114" s="6"/>
      <c r="GC114" s="6"/>
      <c r="GD114" s="6"/>
      <c r="GE114" s="6"/>
      <c r="GF114" s="6"/>
      <c r="GG114" s="6"/>
      <c r="GH114" s="6"/>
      <c r="GI114" s="6"/>
      <c r="GJ114" s="6"/>
      <c r="GK114" s="6"/>
      <c r="GL114" s="6"/>
      <c r="GM114" s="6"/>
      <c r="GN114" s="6"/>
      <c r="GO114" s="6"/>
      <c r="GP114" s="6"/>
      <c r="GQ114" s="6"/>
      <c r="GR114" s="6"/>
      <c r="GS114" s="6"/>
      <c r="GT114" s="6"/>
      <c r="GU114" s="6"/>
      <c r="GV114" s="6"/>
      <c r="GW114" s="6"/>
      <c r="GX114" s="6"/>
      <c r="GY114" s="6"/>
      <c r="GZ114" s="6"/>
      <c r="HA114" s="6"/>
      <c r="HB114" s="6"/>
      <c r="HC114" s="6"/>
      <c r="HD114" s="6"/>
      <c r="HE114" s="6"/>
      <c r="HF114" s="6"/>
      <c r="HG114" s="6"/>
      <c r="HH114" s="6"/>
      <c r="HI114" s="6"/>
      <c r="HJ114" s="6"/>
      <c r="HK114" s="6"/>
      <c r="HL114" s="6"/>
      <c r="HM114" s="6"/>
      <c r="HN114" s="6"/>
      <c r="HO114" s="6"/>
      <c r="HP114" s="6"/>
      <c r="HQ114" s="6"/>
      <c r="HR114" s="6"/>
      <c r="HS114" s="6"/>
      <c r="HT114" s="6"/>
      <c r="HU114" s="6"/>
      <c r="HV114" s="6"/>
      <c r="HW114" s="6"/>
      <c r="HX114" s="6"/>
      <c r="HY114" s="6"/>
      <c r="HZ114" s="6"/>
      <c r="IA114" s="6"/>
      <c r="IB114" s="6"/>
      <c r="IC114" s="6"/>
      <c r="ID114" s="6"/>
      <c r="IE114" s="6"/>
      <c r="IF114" s="6"/>
      <c r="IG114" s="6"/>
      <c r="IH114" s="6"/>
      <c r="II114" s="6"/>
      <c r="IJ114" s="6"/>
      <c r="IK114" s="6"/>
      <c r="IL114" s="6"/>
      <c r="IM114" s="6"/>
      <c r="IN114" s="6"/>
      <c r="IO114" s="6"/>
    </row>
    <row r="115" spans="1:249" s="7" customFormat="1" ht="14" x14ac:dyDescent="0.3">
      <c r="A115" s="5"/>
      <c r="B115" s="13"/>
      <c r="C115" s="9"/>
      <c r="D115" s="9"/>
      <c r="E115" s="8"/>
      <c r="F115" s="8"/>
      <c r="G115" s="8"/>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c r="FC115" s="6"/>
      <c r="FD115" s="6"/>
      <c r="FE115" s="6"/>
      <c r="FF115" s="6"/>
      <c r="FG115" s="6"/>
      <c r="FH115" s="6"/>
      <c r="FI115" s="6"/>
      <c r="FJ115" s="6"/>
      <c r="FK115" s="6"/>
      <c r="FL115" s="6"/>
      <c r="FM115" s="6"/>
      <c r="FN115" s="6"/>
      <c r="FO115" s="6"/>
      <c r="FP115" s="6"/>
      <c r="FQ115" s="6"/>
      <c r="FR115" s="6"/>
      <c r="FS115" s="6"/>
      <c r="FT115" s="6"/>
      <c r="FU115" s="6"/>
      <c r="FV115" s="6"/>
      <c r="FW115" s="6"/>
      <c r="FX115" s="6"/>
      <c r="FY115" s="6"/>
      <c r="FZ115" s="6"/>
      <c r="GA115" s="6"/>
      <c r="GB115" s="6"/>
      <c r="GC115" s="6"/>
      <c r="GD115" s="6"/>
      <c r="GE115" s="6"/>
      <c r="GF115" s="6"/>
      <c r="GG115" s="6"/>
      <c r="GH115" s="6"/>
      <c r="GI115" s="6"/>
      <c r="GJ115" s="6"/>
      <c r="GK115" s="6"/>
      <c r="GL115" s="6"/>
      <c r="GM115" s="6"/>
      <c r="GN115" s="6"/>
      <c r="GO115" s="6"/>
      <c r="GP115" s="6"/>
      <c r="GQ115" s="6"/>
      <c r="GR115" s="6"/>
      <c r="GS115" s="6"/>
      <c r="GT115" s="6"/>
      <c r="GU115" s="6"/>
      <c r="GV115" s="6"/>
      <c r="GW115" s="6"/>
      <c r="GX115" s="6"/>
      <c r="GY115" s="6"/>
      <c r="GZ115" s="6"/>
      <c r="HA115" s="6"/>
      <c r="HB115" s="6"/>
      <c r="HC115" s="6"/>
      <c r="HD115" s="6"/>
      <c r="HE115" s="6"/>
      <c r="HF115" s="6"/>
      <c r="HG115" s="6"/>
      <c r="HH115" s="6"/>
      <c r="HI115" s="6"/>
      <c r="HJ115" s="6"/>
      <c r="HK115" s="6"/>
      <c r="HL115" s="6"/>
      <c r="HM115" s="6"/>
      <c r="HN115" s="6"/>
      <c r="HO115" s="6"/>
      <c r="HP115" s="6"/>
      <c r="HQ115" s="6"/>
      <c r="HR115" s="6"/>
      <c r="HS115" s="6"/>
      <c r="HT115" s="6"/>
      <c r="HU115" s="6"/>
      <c r="HV115" s="6"/>
      <c r="HW115" s="6"/>
      <c r="HX115" s="6"/>
      <c r="HY115" s="6"/>
      <c r="HZ115" s="6"/>
      <c r="IA115" s="6"/>
      <c r="IB115" s="6"/>
      <c r="IC115" s="6"/>
      <c r="ID115" s="6"/>
      <c r="IE115" s="6"/>
      <c r="IF115" s="6"/>
      <c r="IG115" s="6"/>
      <c r="IH115" s="6"/>
      <c r="II115" s="6"/>
      <c r="IJ115" s="6"/>
      <c r="IK115" s="6"/>
      <c r="IL115" s="6"/>
      <c r="IM115" s="6"/>
      <c r="IN115" s="6"/>
      <c r="IO115" s="6"/>
    </row>
    <row r="116" spans="1:249" s="7" customFormat="1" ht="14" x14ac:dyDescent="0.3">
      <c r="A116" s="5"/>
      <c r="B116" s="9"/>
      <c r="C116" s="9"/>
      <c r="D116" s="9"/>
      <c r="E116" s="8"/>
      <c r="F116" s="8"/>
      <c r="G116" s="8"/>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c r="FC116" s="6"/>
      <c r="FD116" s="6"/>
      <c r="FE116" s="6"/>
      <c r="FF116" s="6"/>
      <c r="FG116" s="6"/>
      <c r="FH116" s="6"/>
      <c r="FI116" s="6"/>
      <c r="FJ116" s="6"/>
      <c r="FK116" s="6"/>
      <c r="FL116" s="6"/>
      <c r="FM116" s="6"/>
      <c r="FN116" s="6"/>
      <c r="FO116" s="6"/>
      <c r="FP116" s="6"/>
      <c r="FQ116" s="6"/>
      <c r="FR116" s="6"/>
      <c r="FS116" s="6"/>
      <c r="FT116" s="6"/>
      <c r="FU116" s="6"/>
      <c r="FV116" s="6"/>
      <c r="FW116" s="6"/>
      <c r="FX116" s="6"/>
      <c r="FY116" s="6"/>
      <c r="FZ116" s="6"/>
      <c r="GA116" s="6"/>
      <c r="GB116" s="6"/>
      <c r="GC116" s="6"/>
      <c r="GD116" s="6"/>
      <c r="GE116" s="6"/>
      <c r="GF116" s="6"/>
      <c r="GG116" s="6"/>
      <c r="GH116" s="6"/>
      <c r="GI116" s="6"/>
      <c r="GJ116" s="6"/>
      <c r="GK116" s="6"/>
      <c r="GL116" s="6"/>
      <c r="GM116" s="6"/>
      <c r="GN116" s="6"/>
      <c r="GO116" s="6"/>
      <c r="GP116" s="6"/>
      <c r="GQ116" s="6"/>
      <c r="GR116" s="6"/>
      <c r="GS116" s="6"/>
      <c r="GT116" s="6"/>
      <c r="GU116" s="6"/>
      <c r="GV116" s="6"/>
      <c r="GW116" s="6"/>
      <c r="GX116" s="6"/>
      <c r="GY116" s="6"/>
      <c r="GZ116" s="6"/>
      <c r="HA116" s="6"/>
      <c r="HB116" s="6"/>
      <c r="HC116" s="6"/>
      <c r="HD116" s="6"/>
      <c r="HE116" s="6"/>
      <c r="HF116" s="6"/>
      <c r="HG116" s="6"/>
      <c r="HH116" s="6"/>
      <c r="HI116" s="6"/>
      <c r="HJ116" s="6"/>
      <c r="HK116" s="6"/>
      <c r="HL116" s="6"/>
      <c r="HM116" s="6"/>
      <c r="HN116" s="6"/>
      <c r="HO116" s="6"/>
      <c r="HP116" s="6"/>
      <c r="HQ116" s="6"/>
      <c r="HR116" s="6"/>
      <c r="HS116" s="6"/>
      <c r="HT116" s="6"/>
      <c r="HU116" s="6"/>
      <c r="HV116" s="6"/>
      <c r="HW116" s="6"/>
      <c r="HX116" s="6"/>
      <c r="HY116" s="6"/>
      <c r="HZ116" s="6"/>
      <c r="IA116" s="6"/>
      <c r="IB116" s="6"/>
      <c r="IC116" s="6"/>
      <c r="ID116" s="6"/>
      <c r="IE116" s="6"/>
      <c r="IF116" s="6"/>
      <c r="IG116" s="6"/>
      <c r="IH116" s="6"/>
      <c r="II116" s="6"/>
      <c r="IJ116" s="6"/>
      <c r="IK116" s="6"/>
      <c r="IL116" s="6"/>
      <c r="IM116" s="6"/>
      <c r="IN116" s="6"/>
      <c r="IO116" s="6"/>
    </row>
    <row r="117" spans="1:249" s="7" customFormat="1" ht="14" x14ac:dyDescent="0.3">
      <c r="A117" s="5"/>
      <c r="B117" s="9"/>
      <c r="C117" s="9"/>
      <c r="D117" s="9"/>
      <c r="E117" s="8"/>
      <c r="F117" s="8"/>
      <c r="G117" s="8"/>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c r="FF117" s="6"/>
      <c r="FG117" s="6"/>
      <c r="FH117" s="6"/>
      <c r="FI117" s="6"/>
      <c r="FJ117" s="6"/>
      <c r="FK117" s="6"/>
      <c r="FL117" s="6"/>
      <c r="FM117" s="6"/>
      <c r="FN117" s="6"/>
      <c r="FO117" s="6"/>
      <c r="FP117" s="6"/>
      <c r="FQ117" s="6"/>
      <c r="FR117" s="6"/>
      <c r="FS117" s="6"/>
      <c r="FT117" s="6"/>
      <c r="FU117" s="6"/>
      <c r="FV117" s="6"/>
      <c r="FW117" s="6"/>
      <c r="FX117" s="6"/>
      <c r="FY117" s="6"/>
      <c r="FZ117" s="6"/>
      <c r="GA117" s="6"/>
      <c r="GB117" s="6"/>
      <c r="GC117" s="6"/>
      <c r="GD117" s="6"/>
      <c r="GE117" s="6"/>
      <c r="GF117" s="6"/>
      <c r="GG117" s="6"/>
      <c r="GH117" s="6"/>
      <c r="GI117" s="6"/>
      <c r="GJ117" s="6"/>
      <c r="GK117" s="6"/>
      <c r="GL117" s="6"/>
      <c r="GM117" s="6"/>
      <c r="GN117" s="6"/>
      <c r="GO117" s="6"/>
      <c r="GP117" s="6"/>
      <c r="GQ117" s="6"/>
      <c r="GR117" s="6"/>
      <c r="GS117" s="6"/>
      <c r="GT117" s="6"/>
      <c r="GU117" s="6"/>
      <c r="GV117" s="6"/>
      <c r="GW117" s="6"/>
      <c r="GX117" s="6"/>
      <c r="GY117" s="6"/>
      <c r="GZ117" s="6"/>
      <c r="HA117" s="6"/>
      <c r="HB117" s="6"/>
      <c r="HC117" s="6"/>
      <c r="HD117" s="6"/>
      <c r="HE117" s="6"/>
      <c r="HF117" s="6"/>
      <c r="HG117" s="6"/>
      <c r="HH117" s="6"/>
      <c r="HI117" s="6"/>
      <c r="HJ117" s="6"/>
      <c r="HK117" s="6"/>
      <c r="HL117" s="6"/>
      <c r="HM117" s="6"/>
      <c r="HN117" s="6"/>
      <c r="HO117" s="6"/>
      <c r="HP117" s="6"/>
      <c r="HQ117" s="6"/>
      <c r="HR117" s="6"/>
      <c r="HS117" s="6"/>
      <c r="HT117" s="6"/>
      <c r="HU117" s="6"/>
      <c r="HV117" s="6"/>
      <c r="HW117" s="6"/>
      <c r="HX117" s="6"/>
      <c r="HY117" s="6"/>
      <c r="HZ117" s="6"/>
      <c r="IA117" s="6"/>
      <c r="IB117" s="6"/>
      <c r="IC117" s="6"/>
      <c r="ID117" s="6"/>
      <c r="IE117" s="6"/>
      <c r="IF117" s="6"/>
      <c r="IG117" s="6"/>
      <c r="IH117" s="6"/>
      <c r="II117" s="6"/>
      <c r="IJ117" s="6"/>
      <c r="IK117" s="6"/>
      <c r="IL117" s="6"/>
      <c r="IM117" s="6"/>
      <c r="IN117" s="6"/>
      <c r="IO117" s="6"/>
    </row>
    <row r="118" spans="1:249" x14ac:dyDescent="0.45">
      <c r="A118" s="1"/>
      <c r="E118" s="1"/>
      <c r="F118" s="1"/>
    </row>
    <row r="119" spans="1:249" x14ac:dyDescent="0.45">
      <c r="A119" s="1"/>
      <c r="E119" s="1"/>
      <c r="F119" s="1"/>
    </row>
    <row r="120" spans="1:249" x14ac:dyDescent="0.45">
      <c r="A120" s="1"/>
      <c r="E120" s="1"/>
      <c r="F120" s="1"/>
    </row>
    <row r="121" spans="1:249" x14ac:dyDescent="0.45">
      <c r="A121" s="1"/>
      <c r="E121" s="1"/>
      <c r="F121" s="1"/>
    </row>
    <row r="122" spans="1:249" x14ac:dyDescent="0.45">
      <c r="A122" s="1"/>
      <c r="E122" s="1"/>
      <c r="F122" s="1"/>
    </row>
    <row r="123" spans="1:249" x14ac:dyDescent="0.45">
      <c r="A123" s="1"/>
      <c r="E123" s="1"/>
      <c r="F123" s="1"/>
    </row>
    <row r="124" spans="1:249" x14ac:dyDescent="0.45">
      <c r="A124" s="1"/>
      <c r="E124" s="1"/>
      <c r="F124" s="1"/>
    </row>
    <row r="125" spans="1:249" x14ac:dyDescent="0.45">
      <c r="A125" s="1"/>
      <c r="E125" s="1"/>
      <c r="F125" s="1"/>
    </row>
    <row r="126" spans="1:249" x14ac:dyDescent="0.45">
      <c r="A126" s="1"/>
      <c r="E126" s="1"/>
      <c r="F126" s="1"/>
    </row>
    <row r="127" spans="1:249" x14ac:dyDescent="0.45">
      <c r="A127" s="1"/>
      <c r="E127" s="1"/>
      <c r="F127" s="1"/>
    </row>
    <row r="128" spans="1:249" x14ac:dyDescent="0.45">
      <c r="A128" s="1"/>
      <c r="E128" s="1"/>
      <c r="F128" s="1"/>
    </row>
    <row r="129" s="1" customFormat="1" x14ac:dyDescent="0.45"/>
    <row r="130" s="1" customFormat="1" x14ac:dyDescent="0.45"/>
    <row r="131" s="1" customFormat="1" x14ac:dyDescent="0.45"/>
    <row r="132" s="1" customFormat="1" x14ac:dyDescent="0.45"/>
    <row r="133" s="1" customFormat="1" x14ac:dyDescent="0.45"/>
    <row r="134" s="1" customFormat="1" x14ac:dyDescent="0.45"/>
    <row r="135" s="1" customFormat="1" x14ac:dyDescent="0.45"/>
    <row r="136" s="1" customFormat="1" x14ac:dyDescent="0.45"/>
    <row r="137" s="1" customFormat="1" x14ac:dyDescent="0.45"/>
    <row r="138" s="1" customFormat="1" x14ac:dyDescent="0.45"/>
    <row r="139" s="1" customFormat="1" x14ac:dyDescent="0.45"/>
    <row r="140" s="1" customFormat="1" x14ac:dyDescent="0.45"/>
    <row r="141" s="1" customFormat="1" x14ac:dyDescent="0.45"/>
    <row r="142" s="1" customFormat="1" x14ac:dyDescent="0.45"/>
    <row r="143" s="1" customFormat="1" x14ac:dyDescent="0.45"/>
    <row r="144" s="1" customFormat="1" x14ac:dyDescent="0.45"/>
    <row r="145" s="1" customFormat="1" x14ac:dyDescent="0.45"/>
    <row r="146" s="1" customFormat="1" x14ac:dyDescent="0.45"/>
    <row r="147" s="1" customFormat="1" x14ac:dyDescent="0.45"/>
    <row r="148" s="1" customFormat="1" x14ac:dyDescent="0.45"/>
    <row r="149" s="1" customFormat="1" x14ac:dyDescent="0.45"/>
    <row r="150" s="1" customFormat="1" x14ac:dyDescent="0.45"/>
    <row r="151" s="1" customFormat="1" x14ac:dyDescent="0.45"/>
    <row r="152" s="1" customFormat="1" x14ac:dyDescent="0.45"/>
  </sheetData>
  <mergeCells count="37">
    <mergeCell ref="B2:G2"/>
    <mergeCell ref="A4:G4"/>
    <mergeCell ref="A5:B7"/>
    <mergeCell ref="C5:G5"/>
    <mergeCell ref="C6:G6"/>
    <mergeCell ref="C7:G7"/>
    <mergeCell ref="A8:B8"/>
    <mergeCell ref="C8:G8"/>
    <mergeCell ref="A9:G9"/>
    <mergeCell ref="A10:A11"/>
    <mergeCell ref="B10:B11"/>
    <mergeCell ref="C10:C11"/>
    <mergeCell ref="D10:D11"/>
    <mergeCell ref="E10:E11"/>
    <mergeCell ref="F10:F11"/>
    <mergeCell ref="A109:G109"/>
    <mergeCell ref="A103:G103"/>
    <mergeCell ref="A105:G105"/>
    <mergeCell ref="A107:G107"/>
    <mergeCell ref="A104:F104"/>
    <mergeCell ref="G10:G11"/>
    <mergeCell ref="A12:D12"/>
    <mergeCell ref="A20:D20"/>
    <mergeCell ref="A28:D28"/>
    <mergeCell ref="A108:G108"/>
    <mergeCell ref="A36:D36"/>
    <mergeCell ref="A44:D44"/>
    <mergeCell ref="A52:D52"/>
    <mergeCell ref="A60:D60"/>
    <mergeCell ref="A68:D68"/>
    <mergeCell ref="A98:G98"/>
    <mergeCell ref="A99:G99"/>
    <mergeCell ref="A76:D76"/>
    <mergeCell ref="A84:D84"/>
    <mergeCell ref="A92:D92"/>
    <mergeCell ref="A94:F94"/>
    <mergeCell ref="A97:G97"/>
  </mergeCells>
  <pageMargins left="0.11811023622047245" right="0.11811023622047245" top="0" bottom="0" header="0.31496062992125984" footer="0.31496062992125984"/>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65EC36-5729-4A93-AF46-F0337130A0FB}">
  <ds:schemaRefs>
    <ds:schemaRef ds:uri="http://schemas.microsoft.com/sharepoint/v3/contenttype/forms"/>
  </ds:schemaRefs>
</ds:datastoreItem>
</file>

<file path=customXml/itemProps2.xml><?xml version="1.0" encoding="utf-8"?>
<ds:datastoreItem xmlns:ds="http://schemas.openxmlformats.org/officeDocument/2006/customXml" ds:itemID="{0EF26CF7-B786-45E9-86B9-7A6B7C501492}">
  <ds:schemaRefs>
    <ds:schemaRef ds:uri="http://schemas.microsoft.com/office/2006/metadata/properties"/>
    <ds:schemaRef ds:uri="http://schemas.microsoft.com/office/infopath/2007/PartnerControls"/>
    <ds:schemaRef ds:uri="a9a173d0-7d7b-474c-9f09-61af4b12b285"/>
    <ds:schemaRef ds:uri="da1f5153-a60d-4c7d-aa7d-fcec6e6c577f"/>
  </ds:schemaRefs>
</ds:datastoreItem>
</file>

<file path=customXml/itemProps3.xml><?xml version="1.0" encoding="utf-8"?>
<ds:datastoreItem xmlns:ds="http://schemas.openxmlformats.org/officeDocument/2006/customXml" ds:itemID="{0E1E71AD-4150-4095-A0E9-F1A653008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Додаток_1</vt:lpstr>
      <vt:lpstr>Додаток_1!Область_друку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2026-07-03T13:07:27Z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