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676" documentId="13_ncr:1_{E61B6D90-791F-4464-B501-4E49F6C5C490}" xr6:coauthVersionLast="47" xr6:coauthVersionMax="47" xr10:uidLastSave="{E7730398-82CE-4250-B1B2-2D8E30F421BD}"/>
  <bookViews>
    <workbookView xWindow="28680" yWindow="-120" windowWidth="29040" windowHeight="15720" xr2:uid="{00000000-000D-0000-FFFF-FFFF00000000}"/>
  </bookViews>
  <sheets>
    <sheet name="Додаток 2 Цінова пропозиція" sheetId="6" r:id="rId1"/>
    <sheet name="Додаток 3 Розподіл продукції  " sheetId="7" r:id="rId2"/>
  </sheets>
  <definedNames>
    <definedName name="_xlnm.Print_Area" localSheetId="0">'Додаток 2 Цінова пропозиція'!$A$1:$Q$50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4" i="7" s="1"/>
  <c r="J19" i="6" l="1"/>
  <c r="J16" i="6"/>
  <c r="I17" i="6" s="1"/>
  <c r="I30" i="6" l="1"/>
  <c r="I31" i="6" s="1"/>
</calcChain>
</file>

<file path=xl/sharedStrings.xml><?xml version="1.0" encoding="utf-8"?>
<sst xmlns="http://schemas.openxmlformats.org/spreadsheetml/2006/main" count="72" uniqueCount="70">
  <si>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</si>
  <si>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</si>
  <si>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</si>
  <si>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</si>
  <si>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</si>
  <si>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</si>
  <si>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</si>
  <si>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№ п/п</t>
  </si>
  <si>
    <t>Технічні характеристики та опис</t>
  </si>
  <si>
    <t>Запит, шт</t>
  </si>
  <si>
    <t>О.В.</t>
  </si>
  <si>
    <r>
      <t xml:space="preserve">Ціна,  за од.,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</si>
  <si>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</si>
  <si>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</si>
  <si>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</si>
  <si>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Найменування (технічні характеристики)</t>
  </si>
  <si>
    <t>Візуалізація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</si>
  <si>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</si>
  <si>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</si>
  <si>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>Найменування (вказат торгову марку, країну-виробника, параметри та характеристики продукції згідно вимог запиту)</t>
  </si>
  <si>
    <t>ФОТО
 (фото обов'язково)</t>
  </si>
  <si>
    <t>шт.</t>
  </si>
  <si>
    <t>Всього вартість пропозиції (за всіма лотами),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</si>
  <si>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</si>
  <si>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</si>
  <si>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</si>
  <si>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</si>
  <si>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</si>
  <si>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</si>
  <si>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                    МП                                  підпис                               ПІБ 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</si>
  <si>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Всього вартість пропозиції за Лотом 1, грн*</t>
  </si>
  <si>
    <t xml:space="preserve">ЛОТ 1 Мобільний патрульний комплект бричерських інструментів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</si>
  <si>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Всього вартість пропозиції за Лотом 2 , грн*</t>
  </si>
  <si>
    <t xml:space="preserve"> ** Закупівля здійснюється окремими лотами.</t>
  </si>
  <si>
    <t xml:space="preserve">ЛОТ 2 Набір з восьми акумуляторних інструментів </t>
  </si>
  <si>
    <t xml:space="preserve">   ДОДАТКОВІ ВИМОГИ:
  1. Гарантійний термін не менше 12 місяців (або згідно гарантії виробника)
 2. Товар повинен бути придатним до використання в умовах підвищеного навантаження
 3. Постачальник забезпечує гарантійне обслуговування.
 4. Наявність інструкції з експлуатації.
 5. Поставка повинна здійснюватися в оригінальній упаковці. </t>
  </si>
  <si>
    <t>Термін гарантії  ЛОТ 1 (прописати):  _________________ (років /місяців )</t>
  </si>
  <si>
    <t>Термін гарантії ЛОТ 2 (прописати):  _________________ (років /місяців )</t>
  </si>
  <si>
    <t>Термін доставки з дати підписання договору ЛОТ 1 : _________________ (календарних днів, прописати)</t>
  </si>
  <si>
    <r>
      <t>Термін доставки з дати підписання договору ЛОТ 2 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>(календарних днів, прописати)</t>
    </r>
  </si>
  <si>
    <t>Зазначити всі технічні характеристики запропонованого товару відповідно до вимог ТЗ</t>
  </si>
  <si>
    <r>
      <t xml:space="preserve">Примітка: </t>
    </r>
    <r>
      <rPr>
        <sz val="12"/>
        <color theme="1"/>
        <rFont val="Times New Roman"/>
        <family val="1"/>
        <charset val="204"/>
      </rPr>
      <t>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</si>
  <si>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та ознайомлені з умовами типового Договору  ТЧХУ (Додаток №4 до Запиту).</t>
  </si>
  <si>
    <r>
      <t>Ми погоджуємось, що всі витрати, пов’язані з _____________________</t>
    </r>
    <r>
      <rPr>
        <b/>
        <sz val="11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роботами, монтажем та встановленням на об’єкті)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відповідно до розподілу, вказаного у Додатку №3</t>
    </r>
  </si>
  <si>
    <t>№п/н / No.</t>
  </si>
  <si>
    <t xml:space="preserve">Мобільний патрульний комплект бричерских інструментів SET® "Light Breaching Kit" Dark Grey або аналог, 2 шт
Набір із восьми інструментів безщіткових DeWALT DCK856P4 (DCK856P4) або аналог, 1 шт
</t>
  </si>
  <si>
    <t xml:space="preserve">Мобільний патрульний комплект бричерских інструментів SET® "Light Breaching Kit" Dark Grey або аналог, 1 шт
Набір із восьми інструментів безщіткових DeWALT DCK856P4 (DCK856P4) або аналог, 1 шт
</t>
  </si>
  <si>
    <t>Одеська область</t>
  </si>
  <si>
    <t>Мобільний патрульний комплект бричерских інструментів SET® "Light Breaching Kit" Dark Grey або аналог, 5 шт
Набір із восьми інструментів безщіткових DeWALT DCK856P4 (DCK856P4) або аналог, 5 шт</t>
  </si>
  <si>
    <t>*Точні адреси доставки будуть надані переможцю під час укладання договору</t>
  </si>
  <si>
    <t xml:space="preserve">
Всього:                   </t>
  </si>
  <si>
    <t>15шт</t>
  </si>
  <si>
    <t xml:space="preserve"> Дніпропетровська область</t>
  </si>
  <si>
    <t xml:space="preserve"> Київська область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</si>
  <si>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 мобільних патрульних комплектів бричерських інструментів та наборів з восьми акумуляторних інструментів.     </t>
    </r>
  </si>
  <si>
    <r>
      <t xml:space="preserve">Мобільний патрульний комплект бричерських інструментів SET Light Breaching Kit Dark Grey 
</t>
    </r>
    <r>
      <rPr>
        <b/>
        <sz val="12"/>
        <color rgb="FFFF0000"/>
        <rFont val="Times New Roman"/>
        <family val="1"/>
        <charset val="204"/>
      </rPr>
      <t>Або аналог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
Загальні характеристики
Тип виробу: мобільний комплект бричерських інструментів
Призначення: аварійне відкриття (злам) дверей та забезпечення доступу до приміщень
Колір: Dark Grey (темно-сірий)
Форм-фактор: рюкзак із набором інструментів
Комплектація
До складу комплекту входять:
важільний інструмент — лом (не менше 1 од.)
ударний або комбінований інструмент (молот / кувалда / мультиінструмент 2-в-1 або 3-в-1) — не менше 1 од.
транспортний рюкзак
Технічні параметри:
Загальна вага комплекту: від 5,5 кг до 8 кг
Тип транспортування: рюкзак (переносний комплект)
Конструкція: компактна, придатна для розміщення в транспортному засобі
Функціональні можливості:
Швидке відкриття дверей різних типів
Можливість роботи з укріпленими (броньованими) дверима, у тому числі з відкриванням назовні
Призначений для професійного використання
Висока міцність і надійність інструментів
Мобільність та швидкий доступ до інструментів
Довжина інструментів: від 50 до 80 см
Матеріал інструментів: високоміцна сталь (загартована або еквівалент)
Конструктивні вимоги
компактність та можливість транспортування однією особою
швидкий доступ до інструментів
надійна фіксація інструментів у рюкзаку
придатність для перевезення у транспортних засобах</t>
    </r>
  </si>
  <si>
    <t>Населенний пункт/місто</t>
  </si>
  <si>
    <t xml:space="preserve">Назва ТМЦ, кількість      </t>
  </si>
  <si>
    <t xml:space="preserve">       Розподіл продукції      
 </t>
  </si>
  <si>
    <r>
      <t xml:space="preserve">
Ліхтар світлодіодний акумуляторний DCL050 
Технічні характеристики :
</t>
    </r>
    <r>
      <rPr>
        <sz val="12"/>
        <color rgb="FF000000"/>
        <rFont val="Times New Roman"/>
        <family val="1"/>
        <charset val="204"/>
      </rPr>
      <t>Напруга акумулятора	- від 18 В до 20 В
Живлення	- Від акумулятора
Акумулятори:
кількість: від 3 до 5 шт
ємність: від 4,0 до 6,0 А·год
тип: Li-Ion або аналог 
Зарядний пристрій в комплекті (не менше 1 )</t>
    </r>
  </si>
  <si>
    <r>
      <rPr>
        <b/>
        <sz val="12"/>
        <color rgb="FF000000"/>
        <rFont val="Times New Roman"/>
        <family val="1"/>
        <charset val="204"/>
      </rPr>
      <t xml:space="preserve">
Перфоратор акумуляторний безщітковий SDS-Plus DCH273
Технічні характеристики 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від 18 до 20 В
Вихідна потужність - від 350 до 500 Вт
Знімний патрон - не обов’язковий (допускається відсутність)
Тип патрона - SDS-Plus
Частота ударів - від 4000 до 5000 уд/хв
Частота обертання - від 900 до 1300 об/хв
Макс. енергія удару (EPTA 05/2009) - від 2,0 до 3,0 Дж
Макс. діаметр свердління в бетоні - від 22 до 26 мм
Макс. діаметр свердління в дереві - від 24 до 30 мм
Макс. діаметр свердління в металі - від 10 до 15 мм
Кількість режимів роботи - не менше 3 (свердління / свердління з ударом / довбання)
Вага - від 2,3 до 3,0 кг (з акумулятором)</t>
    </r>
  </si>
  <si>
    <r>
      <rPr>
        <b/>
        <sz val="12"/>
        <color rgb="FF000000"/>
        <rFont val="Times New Roman"/>
        <family val="1"/>
        <charset val="204"/>
      </rPr>
      <t xml:space="preserve">
Гайковерт ударний акумуляторний безщітковий DCF894
Технічні характеристики 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- 18 В -20 В
Максимальний крутний момент - 350 -500 Нм
Частота обертання - 900 об/хв -2200 об/хв
Кількість ударів - 2500 -3500  ударів / хв
Розмір тримача насадки - ½"
Наявність удару - є
Вага - 1.3 кг до 2 кг</t>
    </r>
  </si>
  <si>
    <r>
      <t xml:space="preserve">
</t>
    </r>
    <r>
      <rPr>
        <b/>
        <sz val="12"/>
        <color rgb="FF000000"/>
        <rFont val="Times New Roman"/>
        <family val="1"/>
        <charset val="204"/>
      </rPr>
      <t>Шліфмашина кутова - болгарка акумуляторна безщіткова DCG405
Технічні характеристики: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- 18 - 20 В
Вхідна потужність - від 700 - 900 Вт
Частота обертання - 8000 - 10000 об/хв
Регулювання обертів - не обов'язково
Плавний пуск - допускається
Діаметр диска - 115 - 125 мм
Вага - 1.6 кг-2,3 кг
Різьба на шпинделі: М14
Посадковий діаметр - 22.2 мм
</t>
    </r>
  </si>
  <si>
    <r>
      <rPr>
        <b/>
        <sz val="12"/>
        <color rgb="FF000000"/>
        <rFont val="Times New Roman"/>
        <family val="1"/>
        <charset val="204"/>
      </rPr>
      <t xml:space="preserve">
Пила дискова акумуляторна безщіткова DCS570 
Технічні характеристики: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- 18 - 20 В
Частота обертів - 4500 - 6000 об/хв
Регулювання обертів - немає
Діаметр пиляльного диска - 180-190 мм
Маса (без приладдя) - 3 -4,5 кг
Максимальний кут нахилу - 45 -60°
Діаметр посадкового отвору - 16-20 мм
Максимальна глибина різу під кутом 90° - 60-70 мм
Максимальна глибина різу під кутом 45° - 45-55 мм
Технічні характеристики ліхтаря світлодіодного:
Напруга акумуляторної батареї - 18 -20 В
Ємність акумулятора - не постачається
Світловий потік - 250 -700 лм
Кількість режимів освітлення - не менше 2
Тип кріплення акумулятора - слайдер або еквівалент
Вага - 0.5 -1 кг
</t>
    </r>
  </si>
  <si>
    <r>
      <t xml:space="preserve">
Набір із восьми інструментів безщіткових DeWALT DCK856P4
</t>
    </r>
    <r>
      <rPr>
        <b/>
        <sz val="12"/>
        <color rgb="FFFF0000"/>
        <rFont val="Times New Roman"/>
        <family val="1"/>
        <charset val="204"/>
      </rPr>
      <t>Або аналог</t>
    </r>
    <r>
      <rPr>
        <b/>
        <sz val="12"/>
        <color rgb="FF000000"/>
        <rFont val="Times New Roman"/>
        <family val="1"/>
        <charset val="204"/>
      </rPr>
      <t xml:space="preserve">
Комплект поставки:
Дриль-шуруповерт акумуляторний безщітковий ударний 1шт
Перфоратор акумуляторний безщітковий 1 шт.
Гайковерт ударний акумуляторний безщітковий  1 шт.
Шліфмашина кутова - болгарка акумуляторна безщіткова 1 шт.
Пила дискова акумуляторна безщіткова 1 шт.
Ліхтар світлодіодний акумуляторний  1 шт.
Пила лобзикова акумуляторна безщіткова 1 шт.
Пила шабельна акумуляторна безщіткова 1 шт.
Акумуляторна батарея 18 В XR Li-lon 5 Аh - 4 шт.
Зарядний пристрій - 1 шт.
Валіза системи ToughSystem - 3 шт.
</t>
    </r>
    <r>
      <rPr>
        <b/>
        <sz val="12"/>
        <color theme="1"/>
        <rFont val="Times New Roman"/>
        <family val="1"/>
        <charset val="204"/>
      </rPr>
      <t xml:space="preserve">Візок ToughSystem - 1 шт.  </t>
    </r>
    <r>
      <rPr>
        <b/>
        <sz val="12"/>
        <color rgb="FF000000"/>
        <rFont val="Times New Roman"/>
        <family val="1"/>
        <charset val="204"/>
      </rPr>
      <t xml:space="preserve">
Вага набору: 35-50кг
</t>
    </r>
  </si>
  <si>
    <t>Додаток №2 до Запиту №3002/3022_SS</t>
  </si>
  <si>
    <t>Додаток №3 до Запиту №3002/3022_SS</t>
  </si>
  <si>
    <r>
      <rPr>
        <b/>
        <sz val="12"/>
        <color rgb="FF000000"/>
        <rFont val="Times New Roman"/>
        <family val="1"/>
        <charset val="204"/>
      </rPr>
      <t xml:space="preserve">
Дриль-шуруповерт акумуляторний безщітковий ударний DCD996
Технічні характеристики: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від 18 до 20 В
</t>
    </r>
    <r>
      <rPr>
        <sz val="12"/>
        <color theme="1"/>
        <rFont val="Times New Roman"/>
        <family val="1"/>
        <charset val="204"/>
      </rPr>
      <t>Вхідна потужність - від 700 - 900 Вт</t>
    </r>
    <r>
      <rPr>
        <sz val="12"/>
        <color rgb="FF000000"/>
        <rFont val="Times New Roman"/>
        <family val="1"/>
        <charset val="204"/>
      </rPr>
      <t xml:space="preserve">
крутний момент: від 80 до 110 Нм
швидкість обертання: до 2000–2500 об/хв
кількість швидкостей: 2–3
патрон: 10–13 мм
наявність удару: так
від 1,3 до 1,9 кг</t>
    </r>
  </si>
  <si>
    <r>
      <rPr>
        <b/>
        <sz val="12"/>
        <color rgb="FF000000"/>
        <rFont val="Times New Roman"/>
        <family val="1"/>
        <charset val="204"/>
      </rPr>
      <t xml:space="preserve">
Пила лобзикова акумуляторна безщіткова DCS335 
Технічні характеристики  :</t>
    </r>
    <r>
      <rPr>
        <sz val="12"/>
        <color rgb="FF000000"/>
        <rFont val="Times New Roman"/>
        <family val="1"/>
        <charset val="204"/>
      </rPr>
      <t xml:space="preserve">
Напруга акумуляторного блоку - 18 -20 В
</t>
    </r>
    <r>
      <rPr>
        <sz val="12"/>
        <color theme="1"/>
        <rFont val="Times New Roman"/>
        <family val="1"/>
        <charset val="204"/>
      </rPr>
      <t>Вихідна потужність - від 400-600 Вт</t>
    </r>
    <r>
      <rPr>
        <sz val="12"/>
        <color rgb="FF000000"/>
        <rFont val="Times New Roman"/>
        <family val="1"/>
        <charset val="204"/>
      </rPr>
      <t xml:space="preserve">
Частота ходів - 2500 - 3500 ход/хв
Плавний пуск - бажано
Регулювання обертів - є
Максимальний кут нахилу - до 45°
Максимальна глибина різу в дереві - 120-140 мм
Максимальна глибина різу в металі - 8-12 мм
Максимальна глибина різу в кольоровому металі - до 25 мм
Величина ходу - 20-30 мм
Вага - 1.8 -2.5 кг
</t>
    </r>
  </si>
  <si>
    <r>
      <t xml:space="preserve">
Пила шабельна акумуляторна безщіткова DCS367
Технічні характеристики :
</t>
    </r>
    <r>
      <rPr>
        <sz val="12"/>
        <color rgb="FF000000"/>
        <rFont val="Times New Roman"/>
        <family val="1"/>
        <charset val="204"/>
      </rPr>
      <t xml:space="preserve">Напруга акумуляторного блоку - 18 -20 В
</t>
    </r>
    <r>
      <rPr>
        <sz val="12"/>
        <color theme="1"/>
        <rFont val="Times New Roman"/>
        <family val="1"/>
        <charset val="204"/>
      </rPr>
      <t>Вхідна потужність - 700 - 900 Вт</t>
    </r>
    <r>
      <rPr>
        <sz val="12"/>
        <color rgb="FF000000"/>
        <rFont val="Times New Roman"/>
        <family val="1"/>
        <charset val="204"/>
      </rPr>
      <t xml:space="preserve">
Частота ходів - 2500 - 3200 ход/хв
Глибина різу в дереві - 250 - 300 мм
Глибина різу в металі - 80 -120 мм
Максимальна глибина різу в пластику - 100-150 мм
Величина ходу - 25-32 мм
Регулювання обертів - є
Плавний пуск - бажано
Вага - 2-3 кг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</si>
</sst>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2" fillId="0" borderId="0" xfId="0" applyFont="1"/>
    <xf numFmtId="4" fontId="17" fillId="3" borderId="0" xfId="0" applyNumberFormat="1" applyFont="1" applyFill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17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wrapText="1"/>
    </xf>
    <xf numFmtId="0" fontId="0" fillId="0" borderId="17" xfId="0" applyBorder="1"/>
    <xf numFmtId="0" fontId="20" fillId="5" borderId="17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8" fillId="9" borderId="20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top" wrapText="1"/>
    </xf>
    <xf numFmtId="0" fontId="20" fillId="0" borderId="39" xfId="0" applyFont="1" applyBorder="1" applyAlignment="1">
      <alignment horizontal="left" wrapText="1"/>
    </xf>
    <xf numFmtId="0" fontId="21" fillId="0" borderId="0" xfId="0" applyFont="1" applyAlignment="1">
      <alignment horizontal="left" vertical="center"/>
    </xf>
    <xf numFmtId="0" fontId="30" fillId="0" borderId="17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32" fillId="0" borderId="0" xfId="0" applyFont="1"/>
    <xf numFmtId="0" fontId="15" fillId="0" borderId="0" xfId="0" applyFont="1"/>
    <xf numFmtId="0" fontId="33" fillId="10" borderId="17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36" fillId="0" borderId="17" xfId="0" applyFont="1" applyBorder="1" applyAlignment="1">
      <alignment horizontal="left" vertical="center" wrapText="1"/>
    </xf>
    <xf numFmtId="0" fontId="6" fillId="0" borderId="17" xfId="0" applyFont="1" applyBorder="1"/>
    <xf numFmtId="0" fontId="33" fillId="0" borderId="0" xfId="0" applyFont="1" applyAlignment="1">
      <alignment horizontal="center" vertical="center" wrapText="1"/>
    </xf>
    <xf numFmtId="0" fontId="33" fillId="10" borderId="17" xfId="0" applyFont="1" applyFill="1" applyBorder="1" applyAlignment="1">
      <alignment horizontal="right" vertical="center" wrapText="1"/>
    </xf>
    <xf numFmtId="4" fontId="12" fillId="3" borderId="1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8" fillId="3" borderId="39" xfId="0" applyFont="1" applyFill="1" applyBorder="1" applyAlignment="1">
      <alignment vertical="center" wrapText="1"/>
    </xf>
    <xf numFmtId="0" fontId="18" fillId="3" borderId="40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0" fontId="29" fillId="0" borderId="0" xfId="0" applyFont="1" applyAlignment="1">
      <alignment horizontal="left" indent="17"/>
    </xf>
    <xf numFmtId="0" fontId="39" fillId="0" borderId="22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3" fillId="6" borderId="36" xfId="0" applyNumberFormat="1" applyFont="1" applyFill="1" applyBorder="1" applyAlignment="1">
      <alignment horizontal="center" vertical="center" wrapText="1"/>
    </xf>
    <xf numFmtId="4" fontId="3" fillId="6" borderId="38" xfId="0" applyNumberFormat="1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left" vertical="center" wrapText="1" indent="27"/>
    </xf>
    <xf numFmtId="0" fontId="22" fillId="6" borderId="5" xfId="0" applyFont="1" applyFill="1" applyBorder="1" applyAlignment="1">
      <alignment horizontal="left" vertical="center" wrapText="1" indent="27"/>
    </xf>
    <xf numFmtId="0" fontId="22" fillId="6" borderId="38" xfId="0" applyFont="1" applyFill="1" applyBorder="1" applyAlignment="1">
      <alignment horizontal="left" vertical="center" wrapText="1" indent="27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7" fillId="4" borderId="36" xfId="0" applyNumberFormat="1" applyFont="1" applyFill="1" applyBorder="1" applyAlignment="1">
      <alignment horizontal="center" vertical="center" wrapText="1"/>
    </xf>
    <xf numFmtId="4" fontId="17" fillId="4" borderId="38" xfId="0" applyNumberFormat="1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4" fontId="3" fillId="4" borderId="32" xfId="0" applyNumberFormat="1" applyFont="1" applyFill="1" applyBorder="1" applyAlignment="1">
      <alignment horizontal="center" vertical="center" wrapText="1"/>
    </xf>
    <xf numFmtId="4" fontId="3" fillId="4" borderId="33" xfId="0" applyNumberFormat="1" applyFont="1" applyFill="1" applyBorder="1" applyAlignment="1">
      <alignment horizontal="center" vertical="center" wrapText="1"/>
    </xf>
    <xf numFmtId="4" fontId="3" fillId="4" borderId="34" xfId="0" applyNumberFormat="1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wrapText="1" indent="19"/>
    </xf>
    <xf numFmtId="0" fontId="3" fillId="4" borderId="14" xfId="0" applyFont="1" applyFill="1" applyBorder="1" applyAlignment="1">
      <alignment horizontal="left" wrapText="1" indent="19"/>
    </xf>
    <xf numFmtId="0" fontId="3" fillId="4" borderId="21" xfId="0" applyFont="1" applyFill="1" applyBorder="1" applyAlignment="1">
      <alignment horizontal="left" wrapText="1" indent="19"/>
    </xf>
    <xf numFmtId="4" fontId="3" fillId="4" borderId="13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7" fillId="3" borderId="14" xfId="0" applyFont="1" applyFill="1" applyBorder="1" applyAlignment="1">
      <alignment horizontal="center" vertical="top" wrapText="1"/>
    </xf>
    <xf numFmtId="0" fontId="37" fillId="3" borderId="21" xfId="0" applyFont="1" applyFill="1" applyBorder="1" applyAlignment="1">
      <alignment horizontal="center" vertical="top" wrapText="1"/>
    </xf>
    <xf numFmtId="0" fontId="18" fillId="3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7" fillId="0" borderId="13" xfId="0" applyFont="1" applyBorder="1" applyAlignment="1">
      <alignment horizontal="center" vertical="top" wrapText="1"/>
    </xf>
    <xf numFmtId="0" fontId="37" fillId="0" borderId="21" xfId="0" applyFont="1" applyBorder="1" applyAlignment="1">
      <alignment horizontal="center" vertical="top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3" fillId="9" borderId="28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4" fontId="3" fillId="4" borderId="35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204960</xdr:colOff>
      <xdr:row>18</xdr:row>
      <xdr:rowOff>859259</xdr:rowOff>
    </xdr:from>
    <xdr:to>
      <xdr:col>2</xdr:col>
      <xdr:colOff>2950454</xdr:colOff>
      <xdr:row>19</xdr:row>
      <xdr:rowOff>1202027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5AE0251-AE28-3D4B-1CE4-6AC0298E8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7220" y="12498026"/>
          <a:ext cx="2745494" cy="3740662"/>
        </a:xfrm>
        <a:prstGeom prst="rect">
          <a:avLst/>
        </a:prstGeom>
      </xdr:spPr>
    </xdr:pic>
    <xdr:clientData/>
  </xdr:twoCellAnchor>
  <xdr:twoCellAnchor editAs="oneCell">
    <xdr:from>
      <xdr:col>2</xdr:col>
      <xdr:colOff>441724</xdr:colOff>
      <xdr:row>21</xdr:row>
      <xdr:rowOff>1487466</xdr:rowOff>
    </xdr:from>
    <xdr:to>
      <xdr:col>2</xdr:col>
      <xdr:colOff>2727021</xdr:colOff>
      <xdr:row>22</xdr:row>
      <xdr:rowOff>1464380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54B99BF-D1C2-71AC-B5D9-C4E8A6D4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3984" y="21007192"/>
          <a:ext cx="2285297" cy="3030133"/>
        </a:xfrm>
        <a:prstGeom prst="rect">
          <a:avLst/>
        </a:prstGeom>
      </xdr:spPr>
    </xdr:pic>
    <xdr:clientData/>
  </xdr:twoCellAnchor>
  <xdr:twoCellAnchor editAs="oneCell">
    <xdr:from>
      <xdr:col>2</xdr:col>
      <xdr:colOff>526635</xdr:colOff>
      <xdr:row>25</xdr:row>
      <xdr:rowOff>486582</xdr:rowOff>
    </xdr:from>
    <xdr:to>
      <xdr:col>2</xdr:col>
      <xdr:colOff>2848506</xdr:colOff>
      <xdr:row>25</xdr:row>
      <xdr:rowOff>2880072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B0B1371-84A4-E080-F984-0AE35E12E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8895" y="31449356"/>
          <a:ext cx="2325681" cy="2385870"/>
        </a:xfrm>
        <a:prstGeom prst="rect">
          <a:avLst/>
        </a:prstGeom>
      </xdr:spPr>
    </xdr:pic>
    <xdr:clientData/>
  </xdr:twoCellAnchor>
  <xdr:twoCellAnchor editAs="oneCell">
    <xdr:from>
      <xdr:col>2</xdr:col>
      <xdr:colOff>495536</xdr:colOff>
      <xdr:row>23</xdr:row>
      <xdr:rowOff>1925381</xdr:rowOff>
    </xdr:from>
    <xdr:to>
      <xdr:col>2</xdr:col>
      <xdr:colOff>2628885</xdr:colOff>
      <xdr:row>24</xdr:row>
      <xdr:rowOff>1502663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DE1749A-FD69-3C9E-B102-EB7D11E8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7796" y="26494662"/>
          <a:ext cx="2133349" cy="2108583"/>
        </a:xfrm>
        <a:prstGeom prst="rect">
          <a:avLst/>
        </a:prstGeom>
      </xdr:spPr>
    </xdr:pic>
    <xdr:clientData/>
  </xdr:twoCellAnchor>
  <xdr:twoCellAnchor editAs="oneCell">
    <xdr:from>
      <xdr:col>2</xdr:col>
      <xdr:colOff>117432</xdr:colOff>
      <xdr:row>15</xdr:row>
      <xdr:rowOff>1197928</xdr:rowOff>
    </xdr:from>
    <xdr:to>
      <xdr:col>2</xdr:col>
      <xdr:colOff>2799594</xdr:colOff>
      <xdr:row>15</xdr:row>
      <xdr:rowOff>4134579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F54F567-3B9C-96BB-1978-F7631201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19692" y="6782449"/>
          <a:ext cx="2691687" cy="2927126"/>
        </a:xfrm>
        <a:prstGeom prst="rect">
          <a:avLst/>
        </a:prstGeom>
      </xdr:spPr>
    </xdr:pic>
    <xdr:clientData/>
  </xdr:twoCellAnchor>
  <xdr:twoCellAnchor editAs="oneCell">
    <xdr:from>
      <xdr:col>2</xdr:col>
      <xdr:colOff>365343</xdr:colOff>
      <xdr:row>20</xdr:row>
      <xdr:rowOff>1088695</xdr:rowOff>
    </xdr:from>
    <xdr:to>
      <xdr:col>2</xdr:col>
      <xdr:colOff>2095577</xdr:colOff>
      <xdr:row>21</xdr:row>
      <xdr:rowOff>631729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A576E54-80D3-4AA0-6B3A-F7C655C84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603" y="18259791"/>
          <a:ext cx="1730234" cy="1897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Z88"/>
  <sheetViews>
    <sheetView showGridLines="0" tabSelected="1" zoomScale="73" zoomScaleNormal="73" workbookViewId="0">
      <selection activeCell="A9" sqref="A9:J9"/>
    </sheetView>
  </sheetViews>
  <sheetFormatPr defaultColWidth="9.109375" defaultRowHeight="21" x14ac:dyDescent="0.4"/>
  <cols>
    <col min="1" max="1" width="5.33203125" style="2" customWidth="1"/>
    <col min="2" max="2" width="91" style="1" customWidth="1"/>
    <col min="3" max="3" width="44" style="1" customWidth="1"/>
    <col min="4" max="4" width="36" style="1" customWidth="1"/>
    <col min="5" max="5" width="41.5546875" style="1" customWidth="1"/>
    <col min="6" max="6" width="47.109375" style="1" customWidth="1"/>
    <col min="7" max="7" width="9.5546875" style="1" customWidth="1"/>
    <col min="8" max="8" width="11" style="1" customWidth="1"/>
    <col min="9" max="9" width="22.77734375" style="5" customWidth="1"/>
    <col min="10" max="10" width="20.88671875" style="5" customWidth="1"/>
    <col min="11" max="11" width="20.6640625" style="1" hidden="1" customWidth="1"/>
    <col min="12" max="12" width="6.88671875" style="1" hidden="1" customWidth="1"/>
    <col min="13" max="17" width="9.109375" style="1" hidden="1" customWidth="1"/>
    <col min="18" max="16384" width="9.109375" style="1"/>
  </cols>
  <sheetData>
    <row r="1" spans="1:13" x14ac:dyDescent="0.4">
      <c r="E1" s="121" t="s">
        <v>65</v>
      </c>
      <c r="F1" s="121"/>
      <c r="G1" s="121"/>
      <c r="H1" s="121"/>
      <c r="I1" s="121"/>
      <c r="J1" s="121"/>
      <c r="K1" s="24"/>
      <c r="L1" s="24"/>
    </row>
    <row r="2" spans="1:13" x14ac:dyDescent="0.4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24"/>
      <c r="L2" s="24"/>
    </row>
    <row r="4" spans="1:13" ht="28.2" customHeight="1" thickBot="1" x14ac:dyDescent="0.45">
      <c r="A4" s="133" t="s">
        <v>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3" ht="27" customHeight="1" thickBot="1" x14ac:dyDescent="0.45">
      <c r="A5" s="146" t="s">
        <v>1</v>
      </c>
      <c r="B5" s="146"/>
      <c r="C5" s="146"/>
      <c r="D5" s="146"/>
      <c r="E5" s="122" t="s">
        <v>2</v>
      </c>
      <c r="F5" s="123"/>
      <c r="G5" s="123"/>
      <c r="H5" s="123"/>
      <c r="I5" s="123"/>
      <c r="J5" s="124"/>
      <c r="K5" s="21"/>
      <c r="L5" s="17"/>
      <c r="M5" s="17"/>
    </row>
    <row r="6" spans="1:13" ht="32.4" customHeight="1" thickBot="1" x14ac:dyDescent="0.45">
      <c r="A6" s="146"/>
      <c r="B6" s="146"/>
      <c r="C6" s="146"/>
      <c r="D6" s="146"/>
      <c r="E6" s="138" t="s">
        <v>3</v>
      </c>
      <c r="F6" s="139"/>
      <c r="G6" s="139"/>
      <c r="H6" s="139"/>
      <c r="I6" s="139"/>
      <c r="J6" s="140"/>
      <c r="K6" s="22"/>
      <c r="L6" s="17"/>
      <c r="M6" s="17"/>
    </row>
    <row r="7" spans="1:13" ht="29.4" customHeight="1" x14ac:dyDescent="0.4">
      <c r="A7" s="146"/>
      <c r="B7" s="146"/>
      <c r="C7" s="146"/>
      <c r="D7" s="146"/>
      <c r="E7" s="138" t="s">
        <v>4</v>
      </c>
      <c r="F7" s="139"/>
      <c r="G7" s="139"/>
      <c r="H7" s="139"/>
      <c r="I7" s="139"/>
      <c r="J7" s="140"/>
      <c r="K7" s="22"/>
      <c r="L7" s="17"/>
      <c r="M7" s="17"/>
    </row>
    <row r="8" spans="1:13" ht="27" customHeight="1" thickBot="1" x14ac:dyDescent="0.45">
      <c r="A8" s="147" t="s">
        <v>5</v>
      </c>
      <c r="B8" s="148"/>
      <c r="C8" s="148"/>
      <c r="D8" s="148"/>
      <c r="E8" s="141" t="s">
        <v>6</v>
      </c>
      <c r="F8" s="141"/>
      <c r="G8" s="141"/>
      <c r="H8" s="141"/>
      <c r="I8" s="141"/>
      <c r="J8" s="142"/>
      <c r="K8" s="23"/>
      <c r="L8" s="18"/>
      <c r="M8" s="18"/>
    </row>
    <row r="9" spans="1:13" s="28" customFormat="1" ht="93" customHeight="1" thickBot="1" x14ac:dyDescent="0.35">
      <c r="A9" s="87" t="s">
        <v>35</v>
      </c>
      <c r="B9" s="87"/>
      <c r="C9" s="87"/>
      <c r="D9" s="87"/>
      <c r="E9" s="87"/>
      <c r="F9" s="87"/>
      <c r="G9" s="87"/>
      <c r="H9" s="87"/>
      <c r="I9" s="87"/>
      <c r="J9" s="87"/>
      <c r="K9" s="26"/>
      <c r="L9" s="27"/>
    </row>
    <row r="10" spans="1:13" ht="9" customHeight="1" thickBot="1" x14ac:dyDescent="0.45">
      <c r="A10" s="1"/>
    </row>
    <row r="11" spans="1:13" ht="20.25" customHeight="1" thickBot="1" x14ac:dyDescent="0.45">
      <c r="A11" s="128" t="s">
        <v>7</v>
      </c>
      <c r="B11" s="128" t="s">
        <v>8</v>
      </c>
      <c r="C11" s="149"/>
      <c r="D11" s="149"/>
      <c r="E11" s="149"/>
      <c r="F11" s="150"/>
      <c r="G11" s="130" t="s">
        <v>9</v>
      </c>
      <c r="H11" s="109" t="s">
        <v>10</v>
      </c>
      <c r="I11" s="143" t="s">
        <v>11</v>
      </c>
      <c r="J11" s="88" t="s">
        <v>12</v>
      </c>
      <c r="K11" s="135"/>
    </row>
    <row r="12" spans="1:13" ht="13.2" customHeight="1" thickBot="1" x14ac:dyDescent="0.45">
      <c r="A12" s="128"/>
      <c r="B12" s="151"/>
      <c r="C12" s="152"/>
      <c r="D12" s="152"/>
      <c r="E12" s="152"/>
      <c r="F12" s="153"/>
      <c r="G12" s="131"/>
      <c r="H12" s="110"/>
      <c r="I12" s="144"/>
      <c r="J12" s="89"/>
      <c r="K12" s="136"/>
    </row>
    <row r="13" spans="1:13" s="3" customFormat="1" ht="26.4" customHeight="1" thickBot="1" x14ac:dyDescent="0.45">
      <c r="A13" s="128"/>
      <c r="B13" s="126" t="s">
        <v>13</v>
      </c>
      <c r="C13" s="127"/>
      <c r="D13" s="93" t="s">
        <v>14</v>
      </c>
      <c r="E13" s="93"/>
      <c r="F13" s="94"/>
      <c r="G13" s="131"/>
      <c r="H13" s="110"/>
      <c r="I13" s="144"/>
      <c r="J13" s="89"/>
      <c r="K13" s="137"/>
    </row>
    <row r="14" spans="1:13" s="4" customFormat="1" ht="36.6" customHeight="1" thickBot="1" x14ac:dyDescent="0.45">
      <c r="A14" s="129"/>
      <c r="B14" s="40" t="s">
        <v>15</v>
      </c>
      <c r="C14" s="40" t="s">
        <v>16</v>
      </c>
      <c r="D14" s="134" t="s">
        <v>19</v>
      </c>
      <c r="E14" s="134"/>
      <c r="F14" s="37" t="s">
        <v>20</v>
      </c>
      <c r="G14" s="132"/>
      <c r="H14" s="111"/>
      <c r="I14" s="145"/>
      <c r="J14" s="90"/>
      <c r="K14" s="20"/>
    </row>
    <row r="15" spans="1:13" s="4" customFormat="1" ht="36" customHeight="1" x14ac:dyDescent="0.4">
      <c r="A15" s="95" t="s">
        <v>31</v>
      </c>
      <c r="B15" s="96"/>
      <c r="C15" s="96"/>
      <c r="D15" s="96"/>
      <c r="E15" s="96"/>
      <c r="F15" s="96"/>
      <c r="G15" s="96"/>
      <c r="H15" s="96"/>
      <c r="I15" s="96"/>
      <c r="J15" s="97"/>
      <c r="K15" s="30"/>
    </row>
    <row r="16" spans="1:13" s="4" customFormat="1" ht="409.6" customHeight="1" x14ac:dyDescent="0.4">
      <c r="A16" s="31">
        <v>1</v>
      </c>
      <c r="B16" s="44" t="s">
        <v>55</v>
      </c>
      <c r="C16" s="33"/>
      <c r="D16" s="112" t="s">
        <v>40</v>
      </c>
      <c r="E16" s="113"/>
      <c r="F16" s="36"/>
      <c r="G16" s="65">
        <v>8</v>
      </c>
      <c r="H16" s="66" t="s">
        <v>21</v>
      </c>
      <c r="I16" s="59"/>
      <c r="J16" s="59">
        <f t="shared" ref="J16:J19" si="0">I16*G16</f>
        <v>0</v>
      </c>
      <c r="K16" s="30"/>
    </row>
    <row r="17" spans="1:12" s="4" customFormat="1" ht="34.200000000000003" customHeight="1" x14ac:dyDescent="0.4">
      <c r="A17" s="98" t="s">
        <v>30</v>
      </c>
      <c r="B17" s="99"/>
      <c r="C17" s="99"/>
      <c r="D17" s="99"/>
      <c r="E17" s="99"/>
      <c r="F17" s="99"/>
      <c r="G17" s="99"/>
      <c r="H17" s="100"/>
      <c r="I17" s="101">
        <f>J16</f>
        <v>0</v>
      </c>
      <c r="J17" s="102"/>
      <c r="K17" s="30"/>
    </row>
    <row r="18" spans="1:12" s="4" customFormat="1" ht="31.8" customHeight="1" x14ac:dyDescent="0.4">
      <c r="A18" s="95" t="s">
        <v>34</v>
      </c>
      <c r="B18" s="96"/>
      <c r="C18" s="96"/>
      <c r="D18" s="96"/>
      <c r="E18" s="96"/>
      <c r="F18" s="96"/>
      <c r="G18" s="96"/>
      <c r="H18" s="96"/>
      <c r="I18" s="96"/>
      <c r="J18" s="97"/>
      <c r="K18" s="30"/>
    </row>
    <row r="19" spans="1:12" s="4" customFormat="1" ht="267.60000000000002" customHeight="1" x14ac:dyDescent="0.4">
      <c r="A19" s="119">
        <v>1</v>
      </c>
      <c r="B19" s="41" t="s">
        <v>64</v>
      </c>
      <c r="C19" s="115"/>
      <c r="D19" s="117" t="s">
        <v>40</v>
      </c>
      <c r="E19" s="118"/>
      <c r="F19" s="61"/>
      <c r="G19" s="103">
        <v>7</v>
      </c>
      <c r="H19" s="105" t="s">
        <v>21</v>
      </c>
      <c r="I19" s="107"/>
      <c r="J19" s="107">
        <f t="shared" si="0"/>
        <v>0</v>
      </c>
      <c r="K19" s="30"/>
    </row>
    <row r="20" spans="1:12" s="4" customFormat="1" ht="167.4" customHeight="1" x14ac:dyDescent="0.4">
      <c r="A20" s="120"/>
      <c r="B20" s="41" t="s">
        <v>59</v>
      </c>
      <c r="C20" s="116"/>
      <c r="D20" s="91"/>
      <c r="E20" s="92"/>
      <c r="F20" s="63"/>
      <c r="G20" s="104"/>
      <c r="H20" s="106"/>
      <c r="I20" s="108"/>
      <c r="J20" s="108"/>
      <c r="K20" s="30"/>
    </row>
    <row r="21" spans="1:12" s="4" customFormat="1" ht="184.2" customHeight="1" x14ac:dyDescent="0.4">
      <c r="A21" s="120"/>
      <c r="B21" s="34" t="s">
        <v>67</v>
      </c>
      <c r="C21" s="116"/>
      <c r="D21" s="91"/>
      <c r="E21" s="92"/>
      <c r="F21" s="63"/>
      <c r="G21" s="104"/>
      <c r="H21" s="106"/>
      <c r="I21" s="108"/>
      <c r="J21" s="108"/>
      <c r="K21" s="30"/>
    </row>
    <row r="22" spans="1:12" s="4" customFormat="1" ht="240" customHeight="1" x14ac:dyDescent="0.4">
      <c r="A22" s="120"/>
      <c r="B22" s="34" t="s">
        <v>60</v>
      </c>
      <c r="C22" s="116"/>
      <c r="D22" s="91"/>
      <c r="E22" s="92"/>
      <c r="F22" s="63"/>
      <c r="G22" s="104"/>
      <c r="H22" s="106"/>
      <c r="I22" s="108"/>
      <c r="J22" s="108"/>
      <c r="K22" s="30"/>
    </row>
    <row r="23" spans="1:12" s="4" customFormat="1" ht="157.19999999999999" customHeight="1" x14ac:dyDescent="0.4">
      <c r="A23" s="120"/>
      <c r="B23" s="45" t="s">
        <v>61</v>
      </c>
      <c r="C23" s="116"/>
      <c r="D23" s="91"/>
      <c r="E23" s="92"/>
      <c r="F23" s="63"/>
      <c r="G23" s="104"/>
      <c r="H23" s="106"/>
      <c r="I23" s="108"/>
      <c r="J23" s="108"/>
      <c r="K23" s="30"/>
    </row>
    <row r="24" spans="1:12" s="4" customFormat="1" ht="199.2" customHeight="1" x14ac:dyDescent="0.4">
      <c r="A24" s="120"/>
      <c r="B24" s="45" t="s">
        <v>62</v>
      </c>
      <c r="C24" s="116"/>
      <c r="D24" s="91"/>
      <c r="E24" s="92"/>
      <c r="F24" s="63"/>
      <c r="G24" s="104"/>
      <c r="H24" s="106"/>
      <c r="I24" s="108"/>
      <c r="J24" s="108"/>
      <c r="K24" s="30"/>
    </row>
    <row r="25" spans="1:12" s="4" customFormat="1" ht="303.60000000000002" customHeight="1" x14ac:dyDescent="0.4">
      <c r="A25" s="120"/>
      <c r="B25" s="32" t="s">
        <v>63</v>
      </c>
      <c r="C25" s="116"/>
      <c r="D25" s="91"/>
      <c r="E25" s="92"/>
      <c r="F25" s="63"/>
      <c r="G25" s="104"/>
      <c r="H25" s="106"/>
      <c r="I25" s="108"/>
      <c r="J25" s="108"/>
      <c r="K25" s="30"/>
    </row>
    <row r="26" spans="1:12" s="4" customFormat="1" ht="228.6" customHeight="1" x14ac:dyDescent="0.4">
      <c r="A26" s="120"/>
      <c r="B26" s="45" t="s">
        <v>68</v>
      </c>
      <c r="C26" s="116"/>
      <c r="D26" s="91"/>
      <c r="E26" s="92"/>
      <c r="F26" s="63"/>
      <c r="G26" s="104"/>
      <c r="H26" s="106"/>
      <c r="I26" s="108"/>
      <c r="J26" s="108"/>
      <c r="K26" s="30"/>
    </row>
    <row r="27" spans="1:12" s="4" customFormat="1" ht="217.8" customHeight="1" thickBot="1" x14ac:dyDescent="0.45">
      <c r="A27" s="120"/>
      <c r="B27" s="41" t="s">
        <v>69</v>
      </c>
      <c r="C27" s="116"/>
      <c r="D27" s="91"/>
      <c r="E27" s="92"/>
      <c r="F27" s="63"/>
      <c r="G27" s="104"/>
      <c r="H27" s="106"/>
      <c r="I27" s="108"/>
      <c r="J27" s="108"/>
      <c r="K27" s="30"/>
    </row>
    <row r="28" spans="1:12" s="4" customFormat="1" ht="193.8" hidden="1" customHeight="1" thickBot="1" x14ac:dyDescent="0.45">
      <c r="A28" s="120"/>
      <c r="B28" s="32"/>
      <c r="C28" s="116"/>
      <c r="D28" s="91"/>
      <c r="E28" s="92"/>
      <c r="F28" s="63"/>
      <c r="G28" s="104"/>
      <c r="H28" s="106"/>
      <c r="I28" s="108"/>
      <c r="J28" s="108"/>
      <c r="K28" s="30"/>
    </row>
    <row r="29" spans="1:12" s="4" customFormat="1" ht="111" hidden="1" customHeight="1" thickBot="1" x14ac:dyDescent="0.45">
      <c r="A29" s="120"/>
      <c r="B29" s="42"/>
      <c r="C29" s="116"/>
      <c r="D29" s="114"/>
      <c r="E29" s="114"/>
      <c r="F29" s="62"/>
      <c r="G29" s="104"/>
      <c r="H29" s="106"/>
      <c r="I29" s="108"/>
      <c r="J29" s="108"/>
      <c r="K29" s="30"/>
    </row>
    <row r="30" spans="1:12" s="4" customFormat="1" ht="36.6" customHeight="1" thickBot="1" x14ac:dyDescent="0.45">
      <c r="A30" s="73" t="s">
        <v>32</v>
      </c>
      <c r="B30" s="74"/>
      <c r="C30" s="74"/>
      <c r="D30" s="74"/>
      <c r="E30" s="74"/>
      <c r="F30" s="74"/>
      <c r="G30" s="74"/>
      <c r="H30" s="75"/>
      <c r="I30" s="71">
        <f>J19+J21+J22+J23+J24+J25+J26+J27+J28+J29</f>
        <v>0</v>
      </c>
      <c r="J30" s="72"/>
      <c r="K30" s="30"/>
    </row>
    <row r="31" spans="1:12" ht="33" customHeight="1" thickBot="1" x14ac:dyDescent="0.45">
      <c r="A31" s="83" t="s">
        <v>22</v>
      </c>
      <c r="B31" s="84"/>
      <c r="C31" s="84"/>
      <c r="D31" s="84"/>
      <c r="E31" s="84"/>
      <c r="F31" s="84"/>
      <c r="G31" s="84"/>
      <c r="H31" s="85"/>
      <c r="I31" s="81">
        <f>I17+I30</f>
        <v>0</v>
      </c>
      <c r="J31" s="82"/>
      <c r="K31" s="29"/>
      <c r="L31" s="25"/>
    </row>
    <row r="32" spans="1:12" x14ac:dyDescent="0.4">
      <c r="A32" s="76" t="s">
        <v>23</v>
      </c>
      <c r="B32" s="76"/>
      <c r="C32" s="76"/>
      <c r="D32" s="76"/>
      <c r="E32" s="76"/>
      <c r="F32" s="76"/>
      <c r="I32" s="1"/>
      <c r="J32" s="1"/>
    </row>
    <row r="33" spans="1:256" x14ac:dyDescent="0.4">
      <c r="A33" s="35" t="s">
        <v>33</v>
      </c>
      <c r="B33" s="38"/>
      <c r="C33" s="38"/>
      <c r="E33" s="5"/>
      <c r="F33" s="5"/>
      <c r="I33" s="1"/>
      <c r="J33" s="1"/>
    </row>
    <row r="34" spans="1:256" ht="5.4" customHeight="1" x14ac:dyDescent="0.4">
      <c r="A34" s="35"/>
      <c r="B34" s="38"/>
      <c r="C34" s="38"/>
      <c r="E34" s="5"/>
      <c r="F34" s="5"/>
      <c r="I34" s="1"/>
      <c r="J34" s="1"/>
    </row>
    <row r="35" spans="1:256" customFormat="1" ht="34.799999999999997" customHeight="1" x14ac:dyDescent="0.3">
      <c r="A35" s="39" t="s">
        <v>24</v>
      </c>
      <c r="B35" s="12"/>
      <c r="C35" s="12"/>
      <c r="D35" s="12"/>
      <c r="E35" s="12"/>
      <c r="F35" s="12"/>
    </row>
    <row r="36" spans="1:256" customFormat="1" ht="24" customHeight="1" x14ac:dyDescent="0.3">
      <c r="A36" s="79" t="s">
        <v>38</v>
      </c>
      <c r="B36" s="79"/>
      <c r="C36" s="79"/>
      <c r="D36" s="79"/>
      <c r="E36" s="79"/>
      <c r="F36" s="12"/>
    </row>
    <row r="37" spans="1:256" customFormat="1" ht="45" customHeight="1" x14ac:dyDescent="0.3">
      <c r="A37" s="39" t="s">
        <v>39</v>
      </c>
      <c r="B37" s="12"/>
      <c r="C37" s="12"/>
      <c r="D37" s="12"/>
      <c r="E37" s="12"/>
      <c r="F37" s="12"/>
    </row>
    <row r="38" spans="1:256" customFormat="1" ht="28.2" customHeight="1" x14ac:dyDescent="0.3">
      <c r="A38" s="79" t="s">
        <v>36</v>
      </c>
      <c r="B38" s="80"/>
      <c r="C38" s="80"/>
      <c r="D38" s="80"/>
      <c r="E38" s="80"/>
      <c r="F38" s="80"/>
    </row>
    <row r="39" spans="1:256" customFormat="1" ht="42" customHeight="1" x14ac:dyDescent="0.3">
      <c r="A39" s="79" t="s">
        <v>37</v>
      </c>
      <c r="B39" s="80"/>
      <c r="C39" s="80"/>
      <c r="D39" s="80"/>
      <c r="E39" s="80"/>
      <c r="F39" s="80"/>
    </row>
    <row r="40" spans="1:256" customFormat="1" ht="28.2" customHeight="1" x14ac:dyDescent="0.3">
      <c r="A40" s="86" t="s">
        <v>41</v>
      </c>
      <c r="B40" s="86"/>
      <c r="C40" s="86"/>
      <c r="D40" s="86"/>
      <c r="E40" s="86"/>
      <c r="F40" s="43"/>
    </row>
    <row r="41" spans="1:256" ht="27.45" customHeight="1" x14ac:dyDescent="0.4">
      <c r="A41" s="77" t="s">
        <v>43</v>
      </c>
      <c r="B41" s="77"/>
      <c r="C41" s="77"/>
      <c r="D41" s="77"/>
      <c r="E41" s="77"/>
      <c r="F41" s="77"/>
      <c r="G41" s="77"/>
      <c r="H41" s="77"/>
      <c r="I41" s="1"/>
      <c r="J41" s="1"/>
    </row>
    <row r="42" spans="1:256" ht="27.45" customHeight="1" x14ac:dyDescent="0.4">
      <c r="A42" s="78" t="s">
        <v>42</v>
      </c>
      <c r="B42" s="77"/>
      <c r="C42" s="77"/>
      <c r="D42" s="77"/>
      <c r="E42" s="77"/>
      <c r="F42" s="19"/>
      <c r="G42" s="19"/>
      <c r="H42" s="19"/>
      <c r="I42" s="1"/>
      <c r="J42" s="1"/>
    </row>
    <row r="43" spans="1:256" x14ac:dyDescent="0.4">
      <c r="A43" s="15" t="s">
        <v>25</v>
      </c>
      <c r="B43" s="15"/>
      <c r="C43" s="15"/>
      <c r="D43" s="15"/>
      <c r="E43" s="15"/>
      <c r="F43" s="15"/>
      <c r="G43" s="15"/>
      <c r="H43" s="15"/>
      <c r="I43" s="1"/>
      <c r="J43" s="1"/>
    </row>
    <row r="44" spans="1:256" x14ac:dyDescent="0.4">
      <c r="A44" s="69" t="s">
        <v>26</v>
      </c>
      <c r="B44" s="69"/>
      <c r="C44" s="69"/>
      <c r="D44" s="69"/>
      <c r="E44" s="69"/>
      <c r="F44" s="69"/>
      <c r="G44" s="69"/>
      <c r="H44" s="69"/>
      <c r="I44" s="1"/>
      <c r="J44" s="1"/>
    </row>
    <row r="45" spans="1:256" s="9" customFormat="1" ht="13.8" x14ac:dyDescent="0.25">
      <c r="A45" s="68" t="s">
        <v>27</v>
      </c>
      <c r="B45" s="68"/>
      <c r="C45" s="68"/>
      <c r="D45" s="68"/>
      <c r="E45" s="68"/>
      <c r="F45" s="68"/>
      <c r="G45" s="68"/>
      <c r="H45" s="6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ht="23.55" customHeight="1" x14ac:dyDescent="0.4">
      <c r="A46" s="69" t="s">
        <v>28</v>
      </c>
      <c r="B46" s="69"/>
      <c r="C46" s="69"/>
      <c r="D46" s="69"/>
      <c r="E46" s="69"/>
      <c r="F46" s="69"/>
      <c r="G46" s="69"/>
      <c r="H46" s="69"/>
      <c r="I46" s="1"/>
      <c r="J46" s="1"/>
    </row>
    <row r="47" spans="1:256" x14ac:dyDescent="0.4">
      <c r="A47" s="16" t="s">
        <v>17</v>
      </c>
      <c r="B47" s="15"/>
      <c r="C47" s="15"/>
      <c r="D47" s="15"/>
      <c r="E47" s="15"/>
      <c r="F47" s="15"/>
      <c r="G47" s="15"/>
      <c r="H47" s="15"/>
      <c r="I47" s="1"/>
      <c r="J47" s="1"/>
    </row>
    <row r="48" spans="1:256" x14ac:dyDescent="0.4">
      <c r="E48" s="5"/>
      <c r="F48" s="5"/>
      <c r="I48" s="1"/>
      <c r="J48" s="1"/>
    </row>
    <row r="49" spans="1:260" s="9" customFormat="1" ht="61.2" customHeight="1" x14ac:dyDescent="0.25">
      <c r="A49" s="6"/>
      <c r="B49" s="14" t="s">
        <v>18</v>
      </c>
      <c r="C49" s="13"/>
      <c r="D49" s="11"/>
      <c r="E49" s="10"/>
      <c r="F49" s="10"/>
      <c r="G49" s="10"/>
      <c r="H49" s="7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60" s="9" customFormat="1" ht="15.6" x14ac:dyDescent="0.3">
      <c r="A50" s="12"/>
      <c r="B50" s="70" t="s">
        <v>29</v>
      </c>
      <c r="C50" s="70"/>
      <c r="D50" s="11"/>
      <c r="E50" s="10"/>
      <c r="F50" s="10"/>
      <c r="G50" s="10"/>
      <c r="H50" s="7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60" s="9" customFormat="1" ht="13.8" x14ac:dyDescent="0.25">
      <c r="A51" s="6"/>
      <c r="B51" s="13"/>
      <c r="C51" s="13"/>
      <c r="D51" s="11"/>
      <c r="E51" s="10"/>
      <c r="F51" s="10"/>
      <c r="G51" s="10"/>
      <c r="H51" s="7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60" s="9" customFormat="1" ht="13.8" x14ac:dyDescent="0.25">
      <c r="A52" s="6"/>
      <c r="B52" s="11"/>
      <c r="C52" s="11"/>
      <c r="D52" s="11"/>
      <c r="E52" s="11"/>
      <c r="F52" s="11"/>
      <c r="G52" s="11"/>
      <c r="H52" s="11"/>
      <c r="I52" s="10"/>
      <c r="J52" s="10"/>
      <c r="K52" s="10"/>
      <c r="L52" s="7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</row>
    <row r="53" spans="1:260" s="9" customFormat="1" ht="13.8" x14ac:dyDescent="0.25">
      <c r="A53" s="6"/>
      <c r="B53" s="11"/>
      <c r="C53" s="11"/>
      <c r="D53" s="11"/>
      <c r="E53" s="11"/>
      <c r="F53" s="11"/>
      <c r="G53" s="11"/>
      <c r="H53" s="11"/>
      <c r="I53" s="10"/>
      <c r="J53" s="10"/>
      <c r="K53" s="10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</row>
    <row r="54" spans="1:260" x14ac:dyDescent="0.4">
      <c r="A54" s="1"/>
      <c r="I54" s="1"/>
      <c r="J54" s="1"/>
    </row>
    <row r="55" spans="1:260" x14ac:dyDescent="0.4">
      <c r="A55" s="1"/>
      <c r="I55" s="1"/>
      <c r="J55" s="1"/>
    </row>
    <row r="56" spans="1:260" x14ac:dyDescent="0.4">
      <c r="A56" s="1"/>
      <c r="I56" s="1"/>
      <c r="J56" s="1"/>
    </row>
    <row r="57" spans="1:260" x14ac:dyDescent="0.4">
      <c r="A57" s="1"/>
      <c r="I57" s="1"/>
      <c r="J57" s="1"/>
    </row>
    <row r="58" spans="1:260" x14ac:dyDescent="0.4">
      <c r="A58" s="1"/>
      <c r="I58" s="1"/>
      <c r="J58" s="1"/>
    </row>
    <row r="59" spans="1:260" x14ac:dyDescent="0.4">
      <c r="A59" s="1"/>
      <c r="I59" s="1"/>
      <c r="J59" s="1"/>
    </row>
    <row r="60" spans="1:260" x14ac:dyDescent="0.4">
      <c r="A60" s="1"/>
      <c r="I60" s="1"/>
      <c r="J60" s="1"/>
    </row>
    <row r="61" spans="1:260" x14ac:dyDescent="0.4">
      <c r="A61" s="1"/>
      <c r="I61" s="1"/>
      <c r="J61" s="1"/>
    </row>
    <row r="62" spans="1:260" x14ac:dyDescent="0.4">
      <c r="A62" s="1"/>
      <c r="I62" s="1"/>
      <c r="J62" s="1"/>
    </row>
    <row r="63" spans="1:260" x14ac:dyDescent="0.4">
      <c r="A63" s="1"/>
      <c r="I63" s="1"/>
      <c r="J63" s="1"/>
    </row>
    <row r="64" spans="1:26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</sheetData>
  <mergeCells count="57">
    <mergeCell ref="E1:J1"/>
    <mergeCell ref="E5:J5"/>
    <mergeCell ref="A2:J2"/>
    <mergeCell ref="B13:C13"/>
    <mergeCell ref="A11:A14"/>
    <mergeCell ref="G11:G14"/>
    <mergeCell ref="A4:L4"/>
    <mergeCell ref="D14:E14"/>
    <mergeCell ref="K11:K13"/>
    <mergeCell ref="E6:J6"/>
    <mergeCell ref="E7:J7"/>
    <mergeCell ref="E8:J8"/>
    <mergeCell ref="I11:I14"/>
    <mergeCell ref="A5:D7"/>
    <mergeCell ref="A8:D8"/>
    <mergeCell ref="B11:F12"/>
    <mergeCell ref="D24:E24"/>
    <mergeCell ref="A18:J18"/>
    <mergeCell ref="D29:E29"/>
    <mergeCell ref="C19:C29"/>
    <mergeCell ref="D19:E19"/>
    <mergeCell ref="A19:A29"/>
    <mergeCell ref="D25:E25"/>
    <mergeCell ref="D21:E21"/>
    <mergeCell ref="D22:E22"/>
    <mergeCell ref="D20:E20"/>
    <mergeCell ref="A9:J9"/>
    <mergeCell ref="J11:J14"/>
    <mergeCell ref="D26:E26"/>
    <mergeCell ref="D27:E27"/>
    <mergeCell ref="D28:E28"/>
    <mergeCell ref="D13:F13"/>
    <mergeCell ref="A15:J15"/>
    <mergeCell ref="A17:H17"/>
    <mergeCell ref="I17:J17"/>
    <mergeCell ref="G19:G29"/>
    <mergeCell ref="H19:H29"/>
    <mergeCell ref="I19:I29"/>
    <mergeCell ref="J19:J29"/>
    <mergeCell ref="H11:H14"/>
    <mergeCell ref="D16:E16"/>
    <mergeCell ref="D23:E23"/>
    <mergeCell ref="A45:H45"/>
    <mergeCell ref="A46:H46"/>
    <mergeCell ref="B50:C50"/>
    <mergeCell ref="I30:J30"/>
    <mergeCell ref="A30:H30"/>
    <mergeCell ref="A32:F32"/>
    <mergeCell ref="A41:H41"/>
    <mergeCell ref="A42:E42"/>
    <mergeCell ref="A44:H44"/>
    <mergeCell ref="A38:F38"/>
    <mergeCell ref="I31:J31"/>
    <mergeCell ref="A31:H31"/>
    <mergeCell ref="A39:F39"/>
    <mergeCell ref="A36:E36"/>
    <mergeCell ref="A40:E40"/>
  </mergeCells>
  <phoneticPr fontId="11" type="noConversion"/>
  <printOptions horizontalCentered="1"/>
  <pageMargins left="0.25" right="0.25" top="0.75" bottom="0.75" header="0.3" footer="0.3"/>
  <pageSetup paperSize="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38C1-FC7F-48FF-96F9-1B3602D3EB50}">
  <sheetPr>
    <pageSetUpPr fitToPage="1"/>
  </sheetPr>
  <dimension ref="B1:E20"/>
  <sheetViews>
    <sheetView topLeftCell="A9" workbookViewId="0">
      <selection activeCell="D22" sqref="D22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68.33203125" customWidth="1"/>
  </cols>
  <sheetData>
    <row r="1" spans="2:5" hidden="1" x14ac:dyDescent="0.3">
      <c r="B1" s="46"/>
    </row>
    <row r="2" spans="2:5" ht="18" hidden="1" x14ac:dyDescent="0.35">
      <c r="E2" s="60"/>
    </row>
    <row r="3" spans="2:5" ht="18" hidden="1" x14ac:dyDescent="0.35">
      <c r="E3" s="47"/>
    </row>
    <row r="4" spans="2:5" ht="18" hidden="1" x14ac:dyDescent="0.35">
      <c r="E4" s="60"/>
    </row>
    <row r="5" spans="2:5" hidden="1" x14ac:dyDescent="0.3"/>
    <row r="6" spans="2:5" ht="18" hidden="1" x14ac:dyDescent="0.35">
      <c r="E6" s="60"/>
    </row>
    <row r="7" spans="2:5" hidden="1" x14ac:dyDescent="0.3"/>
    <row r="8" spans="2:5" hidden="1" x14ac:dyDescent="0.3"/>
    <row r="9" spans="2:5" ht="30" customHeight="1" x14ac:dyDescent="0.3">
      <c r="D9" s="64" t="s">
        <v>66</v>
      </c>
    </row>
    <row r="10" spans="2:5" ht="32.4" customHeight="1" x14ac:dyDescent="0.3">
      <c r="B10" s="155" t="s">
        <v>58</v>
      </c>
      <c r="C10" s="155"/>
      <c r="D10" s="155"/>
    </row>
    <row r="11" spans="2:5" ht="58.8" customHeight="1" x14ac:dyDescent="0.3">
      <c r="B11" s="48" t="s">
        <v>44</v>
      </c>
      <c r="C11" s="58" t="s">
        <v>56</v>
      </c>
      <c r="D11" s="49" t="s">
        <v>57</v>
      </c>
    </row>
    <row r="12" spans="2:5" ht="82.2" customHeight="1" x14ac:dyDescent="0.3">
      <c r="B12" s="50">
        <v>1</v>
      </c>
      <c r="C12" s="51" t="s">
        <v>47</v>
      </c>
      <c r="D12" s="52" t="s">
        <v>45</v>
      </c>
    </row>
    <row r="13" spans="2:5" ht="77.400000000000006" customHeight="1" x14ac:dyDescent="0.3">
      <c r="B13" s="50">
        <f>B12+1</f>
        <v>2</v>
      </c>
      <c r="C13" s="51" t="s">
        <v>52</v>
      </c>
      <c r="D13" s="52" t="s">
        <v>46</v>
      </c>
    </row>
    <row r="14" spans="2:5" ht="86.4" customHeight="1" x14ac:dyDescent="0.3">
      <c r="B14" s="50">
        <f t="shared" ref="B14" si="0">B13+1</f>
        <v>3</v>
      </c>
      <c r="C14" s="54" t="s">
        <v>53</v>
      </c>
      <c r="D14" s="55" t="s">
        <v>48</v>
      </c>
    </row>
    <row r="15" spans="2:5" ht="31.8" customHeight="1" x14ac:dyDescent="0.3">
      <c r="B15" s="56"/>
      <c r="C15" s="67" t="s">
        <v>50</v>
      </c>
      <c r="D15" s="53" t="s">
        <v>51</v>
      </c>
    </row>
    <row r="16" spans="2:5" x14ac:dyDescent="0.3">
      <c r="B16" s="13"/>
      <c r="C16" s="57"/>
      <c r="D16" s="57"/>
    </row>
    <row r="17" spans="3:4" x14ac:dyDescent="0.3">
      <c r="C17" s="154" t="s">
        <v>49</v>
      </c>
      <c r="D17" s="154"/>
    </row>
    <row r="18" spans="3:4" ht="10.199999999999999" customHeight="1" x14ac:dyDescent="0.3"/>
    <row r="19" spans="3:4" hidden="1" x14ac:dyDescent="0.3"/>
    <row r="20" spans="3:4" hidden="1" x14ac:dyDescent="0.3"/>
  </sheetData>
  <mergeCells count="2">
    <mergeCell ref="C17:D17"/>
    <mergeCell ref="B10:D1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 Цінова пропозиція</vt:lpstr>
      <vt:lpstr>Додаток 3 Розподіл продукції  </vt:lpstr>
      <vt:lpstr>'Додаток 2 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2026-05-20T09:26:07Z</dcterms:modified>
  <cp:category/>
  <cp:contentStatus/>
</cp:coreProperties>
</file>