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2910" documentId="8_{839DABC3-BB1B-4ECB-9BB7-1DBA85066B8F}" xr6:coauthVersionLast="47" xr6:coauthVersionMax="47" xr10:uidLastSave="{4910431D-1D07-4D0D-AF54-DD7844680FEA}"/>
  <bookViews>
    <workbookView xWindow="28680" yWindow="-120" windowWidth="29040" windowHeight="15720" xr2:uid="{00000000-000D-0000-FFFF-FFFF00000000}"/>
  </bookViews>
  <sheets>
    <sheet name="Цінова Пропозиція Додаток №4" sheetId="6" r:id="rId1"/>
    <sheet name="Додаток №5_Брендування" sheetId="7" r:id="rId2"/>
  </sheets>
  <definedNames>
    <definedName name="_xlnm.Print_Area" localSheetId="1">'Додаток №5_Брендування'!$A$1:$Q$76</definedName>
    <definedName name="_xlnm.Print_Area" localSheetId="0">'Цінова Пропозиція Додаток №4'!$A$1:$K$179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4" i="6" l="1"/>
  <c r="I132" i="6"/>
  <c r="I45" i="6"/>
  <c r="J154" i="6"/>
  <c r="J144" i="6"/>
  <c r="J134" i="6"/>
  <c r="J122" i="6"/>
  <c r="J112" i="6"/>
  <c r="J102" i="6"/>
  <c r="J90" i="6"/>
  <c r="J80" i="6"/>
  <c r="J47" i="6"/>
  <c r="J35" i="6"/>
  <c r="J25" i="6"/>
  <c r="J14" i="6"/>
  <c r="I100" i="6"/>
  <c r="H154" i="6"/>
  <c r="H144" i="6"/>
  <c r="H134" i="6"/>
  <c r="H122" i="6"/>
  <c r="H112" i="6"/>
  <c r="H102" i="6"/>
  <c r="J68" i="6"/>
  <c r="H90" i="6"/>
  <c r="J57" i="6"/>
  <c r="H35" i="6"/>
  <c r="H25" i="6"/>
  <c r="H14" i="6"/>
</calcChain>
</file>

<file path=xl/sharedStrings.xml><?xml version="1.0" encoding="utf-8"?>
<sst xmlns="http://schemas.openxmlformats.org/spreadsheetml/2006/main" count="486" uniqueCount="241">
  <si>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</si>
  <si>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</si>
  <si>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</si>
  <si>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</si>
  <si>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</si>
  <si>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</si>
  <si>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</si>
  <si>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</si>
  <si>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</si>
  <si>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Найменування</t>
  </si>
  <si>
    <t>Кількість згідно ромірів:</t>
  </si>
  <si>
    <t>Технічний опис виробів</t>
  </si>
  <si>
    <t>ЛОТ-1</t>
  </si>
  <si>
    <t>XS</t>
  </si>
  <si>
    <t>S</t>
  </si>
  <si>
    <t>M</t>
  </si>
  <si>
    <t>L</t>
  </si>
  <si>
    <t>XL</t>
  </si>
  <si>
    <t>2XL</t>
  </si>
  <si>
    <t>3XL</t>
  </si>
  <si>
    <t>4XL</t>
  </si>
  <si>
    <t>5XL</t>
  </si>
  <si>
    <t>6XL</t>
  </si>
  <si>
    <t xml:space="preserve"> --</t>
  </si>
  <si>
    <t>Загальна вартість по ЛОТ-1</t>
  </si>
  <si>
    <t>ЛОТ-2</t>
  </si>
  <si>
    <t>Загальна вартість по ЛОТ-2</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</si>
  <si>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	
 ** Закупівля відбувається окремими лотами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</si>
  <si>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</si>
  <si>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</si>
  <si>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</si>
  <si>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</si>
  <si>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</si>
  <si>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Подаючи свою пропозицію ми погоджуємося з усіма кваліфікаційними та технічними вимогами, які зазначені в Запиті та Додатках до нього. </t>
  </si>
  <si>
    <t>Пропозиція, яку надає учасник має бути заповнена у всіх відповідних полях та завірена підписом і печаткою.</t>
  </si>
  <si>
    <t xml:space="preserve">              Керівник організації/ФОП:____________________________ ( ____________________) </t>
  </si>
  <si>
    <t xml:space="preserve">                                  МП                                          підпис                                        ПІБ </t>
  </si>
  <si>
    <t>Візуальні стандарти</t>
  </si>
  <si>
    <t>Логотип ТЧХУ</t>
  </si>
  <si>
    <t>Схема пропорцій логотипу</t>
  </si>
  <si>
    <t>Вимоги до нанесення</t>
  </si>
  <si>
    <t>Розмір (UA)</t>
  </si>
  <si>
    <t>Розмір (EU)</t>
  </si>
  <si>
    <t>Обхват грудей (см)</t>
  </si>
  <si>
    <t>Обхват талії (см)</t>
  </si>
  <si>
    <t>Обхват стегон (см)</t>
  </si>
  <si>
    <r>
      <t xml:space="preserve">Розмір рукавиць
 (см)
</t>
    </r>
    <r>
      <rPr>
        <i/>
        <sz val="14"/>
        <color theme="1"/>
        <rFont val="Times New Roman"/>
        <family val="1"/>
        <charset val="204"/>
      </rPr>
      <t>(обхват долоні)</t>
    </r>
  </si>
  <si>
    <t>80-88</t>
  </si>
  <si>
    <t>64-72</t>
  </si>
  <si>
    <t>86-94</t>
  </si>
  <si>
    <t>15-16</t>
  </si>
  <si>
    <t>88-96</t>
  </si>
  <si>
    <t>72-80</t>
  </si>
  <si>
    <t>94-102</t>
  </si>
  <si>
    <t>17-18</t>
  </si>
  <si>
    <t>48-50</t>
  </si>
  <si>
    <t>96-104</t>
  </si>
  <si>
    <t>102-110</t>
  </si>
  <si>
    <t>19-20</t>
  </si>
  <si>
    <t>52-54</t>
  </si>
  <si>
    <t>104-112</t>
  </si>
  <si>
    <t>110-118</t>
  </si>
  <si>
    <t>21-20</t>
  </si>
  <si>
    <t>56-58</t>
  </si>
  <si>
    <t>112-120</t>
  </si>
  <si>
    <t>118-126</t>
  </si>
  <si>
    <t>21-22</t>
  </si>
  <si>
    <t>60-62</t>
  </si>
  <si>
    <t>120-128</t>
  </si>
  <si>
    <t>126-134</t>
  </si>
  <si>
    <t>23-24</t>
  </si>
  <si>
    <t>64-66</t>
  </si>
  <si>
    <t>128-136</t>
  </si>
  <si>
    <t>134-142</t>
  </si>
  <si>
    <t>25-27</t>
  </si>
  <si>
    <t>68-70</t>
  </si>
  <si>
    <t>136-144</t>
  </si>
  <si>
    <t>142-150</t>
  </si>
  <si>
    <t>72-74</t>
  </si>
  <si>
    <t>144-152</t>
  </si>
  <si>
    <t>150-158</t>
  </si>
  <si>
    <t>76-78</t>
  </si>
  <si>
    <t>152-160</t>
  </si>
  <si>
    <t>158-166</t>
  </si>
  <si>
    <r>
      <t xml:space="preserve">
</t>
    </r>
    <r>
      <rPr>
        <b/>
        <sz val="48"/>
        <color theme="1"/>
        <rFont val="Times New Roman"/>
        <family val="1"/>
        <charset val="204"/>
      </rPr>
      <t xml:space="preserve">Футболка поло 
</t>
    </r>
    <r>
      <rPr>
        <b/>
        <u/>
        <sz val="48"/>
        <color theme="1"/>
        <rFont val="Times New Roman"/>
        <family val="1"/>
        <charset val="204"/>
      </rPr>
      <t>з коротким рукавом</t>
    </r>
    <r>
      <rPr>
        <b/>
        <sz val="48"/>
        <color theme="1"/>
        <rFont val="Times New Roman"/>
        <family val="1"/>
        <charset val="204"/>
      </rPr>
      <t xml:space="preserve"> 
з брендуванням 
</t>
    </r>
    <r>
      <rPr>
        <sz val="48"/>
        <color theme="1"/>
        <rFont val="Times New Roman"/>
        <family val="1"/>
        <charset val="204"/>
      </rPr>
      <t>(</t>
    </r>
    <r>
      <rPr>
        <i/>
        <sz val="48"/>
        <color theme="1"/>
        <rFont val="Times New Roman"/>
        <family val="1"/>
        <charset val="204"/>
      </rPr>
      <t>червоного кольору</t>
    </r>
    <r>
      <rPr>
        <sz val="48"/>
        <color theme="1"/>
        <rFont val="Times New Roman"/>
        <family val="1"/>
        <charset val="204"/>
      </rPr>
      <t>)</t>
    </r>
    <r>
      <rPr>
        <b/>
        <sz val="48"/>
        <color theme="1"/>
        <rFont val="Times New Roman"/>
        <family val="1"/>
        <charset val="204"/>
      </rPr>
      <t xml:space="preserve">
</t>
    </r>
    <r>
      <rPr>
        <b/>
        <sz val="24"/>
        <color theme="1"/>
        <rFont val="Times New Roman"/>
        <family val="1"/>
        <charset val="204"/>
      </rPr>
      <t xml:space="preserve">
</t>
    </r>
    <r>
      <rPr>
        <i/>
        <sz val="24"/>
        <color theme="1"/>
        <rFont val="Times New Roman"/>
        <family val="1"/>
        <charset val="204"/>
      </rPr>
      <t xml:space="preserve">
</t>
    </r>
    <r>
      <rPr>
        <b/>
        <sz val="24"/>
        <color theme="1"/>
        <rFont val="Times New Roman"/>
        <family val="1"/>
        <charset val="204"/>
      </rPr>
      <t xml:space="preserve">
</t>
    </r>
  </si>
  <si>
    <t>Орієнтовна розмірна сітка</t>
  </si>
  <si>
    <t>універсвльний</t>
  </si>
  <si>
    <t>ЛОТ-3</t>
  </si>
  <si>
    <t>Загальна вартість по ЛОТ-3</t>
  </si>
  <si>
    <t>ЛОТ-4</t>
  </si>
  <si>
    <t>Загальна вартість по ЛОТ-4</t>
  </si>
  <si>
    <t>1 розмір-
105 см - довжина</t>
  </si>
  <si>
    <t>2 розмір - 115 см - довжина</t>
  </si>
  <si>
    <r>
      <rPr>
        <b/>
        <sz val="48"/>
        <color theme="1"/>
        <rFont val="Times New Roman"/>
        <family val="1"/>
        <charset val="204"/>
      </rPr>
      <t xml:space="preserve">Футболка поло 
</t>
    </r>
    <r>
      <rPr>
        <b/>
        <u/>
        <sz val="48"/>
        <color theme="1"/>
        <rFont val="Times New Roman"/>
        <family val="1"/>
        <charset val="204"/>
      </rPr>
      <t>з довгим рукавом</t>
    </r>
    <r>
      <rPr>
        <b/>
        <sz val="48"/>
        <color theme="1"/>
        <rFont val="Times New Roman"/>
        <family val="1"/>
        <charset val="204"/>
      </rPr>
      <t xml:space="preserve"> 
з брендуванням
</t>
    </r>
    <r>
      <rPr>
        <i/>
        <sz val="48"/>
        <color theme="1"/>
        <rFont val="Times New Roman"/>
        <family val="1"/>
        <charset val="204"/>
      </rPr>
      <t>(червоного кольору)</t>
    </r>
    <r>
      <rPr>
        <b/>
        <sz val="18"/>
        <color theme="1"/>
        <rFont val="Times New Roman"/>
        <family val="1"/>
        <charset val="204"/>
      </rPr>
      <t xml:space="preserve">
</t>
    </r>
    <r>
      <rPr>
        <b/>
        <sz val="22"/>
        <color theme="1"/>
        <rFont val="Times New Roman"/>
        <family val="1"/>
        <charset val="204"/>
      </rPr>
      <t xml:space="preserve">
</t>
    </r>
    <r>
      <rPr>
        <b/>
        <sz val="18"/>
        <color theme="1"/>
        <rFont val="Times New Roman"/>
        <family val="1"/>
        <charset val="204"/>
      </rPr>
      <t xml:space="preserve">
</t>
    </r>
  </si>
  <si>
    <r>
      <rPr>
        <b/>
        <sz val="48"/>
        <color theme="1"/>
        <rFont val="Times New Roman"/>
        <family val="1"/>
        <charset val="204"/>
      </rPr>
      <t xml:space="preserve">
Футболка з брендуванням подовжена
</t>
    </r>
    <r>
      <rPr>
        <i/>
        <sz val="48"/>
        <color theme="1"/>
        <rFont val="Times New Roman"/>
        <family val="1"/>
        <charset val="204"/>
      </rPr>
      <t>(червоного кольору)</t>
    </r>
    <r>
      <rPr>
        <b/>
        <sz val="18"/>
        <color theme="1"/>
        <rFont val="Times New Roman"/>
        <family val="1"/>
        <charset val="204"/>
      </rPr>
      <t xml:space="preserve">
</t>
    </r>
    <r>
      <rPr>
        <b/>
        <sz val="22"/>
        <color theme="1"/>
        <rFont val="Times New Roman"/>
        <family val="1"/>
        <charset val="204"/>
      </rPr>
      <t xml:space="preserve">
</t>
    </r>
    <r>
      <rPr>
        <b/>
        <sz val="18"/>
        <color theme="1"/>
        <rFont val="Times New Roman"/>
        <family val="1"/>
        <charset val="204"/>
      </rPr>
      <t xml:space="preserve">
</t>
    </r>
    <r>
      <rPr>
        <i/>
        <sz val="24"/>
        <color theme="1"/>
        <rFont val="Times New Roman"/>
        <family val="1"/>
        <charset val="204"/>
      </rPr>
      <t>Зображення є ілюстративним. 
Виріб має відповідати технічному опису.</t>
    </r>
  </si>
  <si>
    <r>
      <t xml:space="preserve">Шапка Флісова 
</t>
    </r>
    <r>
      <rPr>
        <i/>
        <sz val="48"/>
        <color theme="1"/>
        <rFont val="Times New Roman"/>
        <family val="1"/>
        <charset val="204"/>
      </rPr>
      <t>(червоного кольору)</t>
    </r>
  </si>
  <si>
    <r>
      <t xml:space="preserve">Баф Зимовий
</t>
    </r>
    <r>
      <rPr>
        <i/>
        <sz val="48"/>
        <color theme="1"/>
        <rFont val="Times New Roman"/>
        <family val="1"/>
        <charset val="204"/>
      </rPr>
      <t>(червоного кольору)</t>
    </r>
  </si>
  <si>
    <r>
      <t>Баф літній</t>
    </r>
    <r>
      <rPr>
        <i/>
        <sz val="48"/>
        <color theme="1"/>
        <rFont val="Times New Roman"/>
        <family val="1"/>
        <charset val="204"/>
      </rPr>
      <t xml:space="preserve">
(червоного кольору)</t>
    </r>
  </si>
  <si>
    <r>
      <t xml:space="preserve">Кофта флісова
</t>
    </r>
    <r>
      <rPr>
        <i/>
        <sz val="48"/>
        <color theme="1"/>
        <rFont val="Times New Roman"/>
        <family val="1"/>
        <charset val="204"/>
      </rPr>
      <t>(червоного кольору)</t>
    </r>
  </si>
  <si>
    <r>
      <t xml:space="preserve">Куртка демісезонна
</t>
    </r>
    <r>
      <rPr>
        <i/>
        <sz val="48"/>
        <color theme="1"/>
        <rFont val="Times New Roman"/>
        <family val="1"/>
        <charset val="204"/>
      </rPr>
      <t>(червоного кольору)</t>
    </r>
  </si>
  <si>
    <r>
      <t xml:space="preserve">Штани теплі
</t>
    </r>
    <r>
      <rPr>
        <i/>
        <sz val="48"/>
        <color theme="1"/>
        <rFont val="Times New Roman"/>
        <family val="1"/>
        <charset val="204"/>
      </rPr>
      <t>(темно-сірого кольору)</t>
    </r>
  </si>
  <si>
    <r>
      <t xml:space="preserve">Штани-трансформери
</t>
    </r>
    <r>
      <rPr>
        <i/>
        <sz val="48"/>
        <color theme="1"/>
        <rFont val="Times New Roman"/>
        <family val="1"/>
        <charset val="204"/>
      </rPr>
      <t>(червоного кольору)</t>
    </r>
  </si>
  <si>
    <r>
      <t xml:space="preserve">Жилет функціональний
</t>
    </r>
    <r>
      <rPr>
        <i/>
        <sz val="48"/>
        <color theme="1"/>
        <rFont val="Times New Roman"/>
        <family val="1"/>
        <charset val="204"/>
      </rPr>
      <t>(червоного кольору)</t>
    </r>
  </si>
  <si>
    <r>
      <rPr>
        <b/>
        <sz val="48"/>
        <color theme="1"/>
        <rFont val="Times New Roman"/>
        <family val="1"/>
        <charset val="204"/>
      </rPr>
      <t>Жилет утеплений</t>
    </r>
    <r>
      <rPr>
        <i/>
        <sz val="48"/>
        <color theme="1"/>
        <rFont val="Times New Roman"/>
        <family val="1"/>
        <charset val="204"/>
      </rPr>
      <t xml:space="preserve">
(червоного кольору)</t>
    </r>
  </si>
  <si>
    <r>
      <t xml:space="preserve">Плащ-пончо
</t>
    </r>
    <r>
      <rPr>
        <i/>
        <sz val="48"/>
        <color theme="1"/>
        <rFont val="Times New Roman"/>
        <family val="1"/>
        <charset val="204"/>
      </rPr>
      <t>(червоного кольору)</t>
    </r>
  </si>
  <si>
    <t>Матеріал основної тканини</t>
  </si>
  <si>
    <t>Утеплювач</t>
  </si>
  <si>
    <t>Підкладка</t>
  </si>
  <si>
    <t>Матеріали вставок</t>
  </si>
  <si>
    <t>Фурнітура</t>
  </si>
  <si>
    <t>Світловідбиваючі матеріали</t>
  </si>
  <si>
    <t>Вимоги до брендування</t>
  </si>
  <si>
    <t>Конструктивні елементи</t>
  </si>
  <si>
    <t>Загальні вимоги до виробу</t>
  </si>
  <si>
    <t>Виріб має бути без дефектів, виготовленим із якісних матеріалів.
Якість пошиття: рівні та міцні шви, без пропусків, перекосів і пошкоджень.
Виріб повинен зберігати форму, колір і розміри після прання.
Фурнітура повинна бути надійно закріплена.
Нанесення має бути чітким, рівномірним і стійким до зношування.
Виріб повинен відповідати затвердженому макету/зразку.
Наявність маркування (розмір, склад, догляд).</t>
  </si>
  <si>
    <t>Підтвердити</t>
  </si>
  <si>
    <t>пропозиція учасника 
(ПРОПИСАТИ)</t>
  </si>
  <si>
    <t>Тканина:</t>
  </si>
  <si>
    <t>Склад:</t>
  </si>
  <si>
    <t>100% поліестер</t>
  </si>
  <si>
    <t>Щільність:</t>
  </si>
  <si>
    <t>Колір:</t>
  </si>
  <si>
    <t>Форма: шапка низької посадки
Регулювання: можна підвертати низ для зміни глибини</t>
  </si>
  <si>
    <t>Конструктивні елементи:</t>
  </si>
  <si>
    <t>Вимоги до брендування:</t>
  </si>
  <si>
    <t>Розташування: спереду
Елемент: логотип ТЧХУ
Розмір: 5 × 5 см
Технологія: комп’ютерна вишивка безпосередньо на виріб</t>
  </si>
  <si>
    <t>Виріб має бути новим, без дефектів, акуратно пошитим.
Фліс повинен зберігати форму та колір після прання та експлуатації.
Логотип повинен бути чітким, без пропусків ниток і деформацій.</t>
  </si>
  <si>
    <t>від 300 г/м²</t>
  </si>
  <si>
    <t>від 220 г/м2</t>
  </si>
  <si>
    <t>Логотип ТЧХУ: збоку, зверху, Розмір: 3 × 3 см
Технологія: комп’ютерна вишивка безпосередньо на виріб</t>
  </si>
  <si>
    <t>Захисні властивості:</t>
  </si>
  <si>
    <t>Загальні вимоги до виробу:</t>
  </si>
  <si>
    <t>Рівень захисту від UV: UPF +50
Антибактеріальна обробка Polygiene® (іони срібла):запобігає росту бактерій, зменшує появу запахів</t>
  </si>
  <si>
    <t>універсальний</t>
  </si>
  <si>
    <t>Конструктивні параметри:</t>
  </si>
  <si>
    <t>Універсальний розмір
Обхват голови: 50–58 см</t>
  </si>
  <si>
    <t>Універсальний розмір
Довжина виробу: 36 см</t>
  </si>
  <si>
    <t>Матеріал основної тканини:</t>
  </si>
  <si>
    <t>Матеріали вставок:</t>
  </si>
  <si>
    <t>Фурнітура:</t>
  </si>
  <si>
    <t>пропозиція учасника:
тип, склад, щільність 
(ПРОПИСАТИ)</t>
  </si>
  <si>
    <t>антипілінговий фліс</t>
  </si>
  <si>
    <t>Логотип ТЧХУ 8×8 см, комп’ютерна вишивка на білій підложці
Розміщення: передня частина виробу, зліва на грудях
Горизонтальна липучка Velcro 12×2,5 см
Розміщення: справа на грудях
Знімний шеврон 27×8,5 см «ЗАГІН ШВИДКОГО РЕАГУВАННЯ»
Розміщення: задня частина виробу, на спині
Шрифт - ROBOTO BOLT</t>
  </si>
  <si>
    <t>Загальна кількість, виробів</t>
  </si>
  <si>
    <t>Основні матеріали:</t>
  </si>
  <si>
    <t>Посилювальні матеріали:</t>
  </si>
  <si>
    <t>Вставки для вентиляції</t>
  </si>
  <si>
    <t>Світловідбиваючі елементи</t>
  </si>
  <si>
    <r>
      <rPr>
        <b/>
        <i/>
        <sz val="36"/>
        <color theme="1"/>
        <rFont val="Times New Roman"/>
        <family val="1"/>
        <charset val="204"/>
      </rPr>
      <t xml:space="preserve">Липучки Alfatex: </t>
    </r>
    <r>
      <rPr>
        <i/>
        <sz val="36"/>
        <color theme="1"/>
        <rFont val="Times New Roman"/>
        <family val="1"/>
        <charset val="204"/>
      </rPr>
      <t xml:space="preserve">
Місце розташування: у 2- бокових накладних кишенях, у 2 - задніх кишенях, 2- кишенях для наколінників</t>
    </r>
  </si>
  <si>
    <t>Вставки та підсилення:</t>
  </si>
  <si>
    <t>Матеріал кишень:</t>
  </si>
  <si>
    <t>Манжети
Манжети на рукавах - на резинці
Ширина манжету: 3–4 см
Колір: в тон основної тканини</t>
  </si>
  <si>
    <t>Виріб повинен бути новим, без дефектів, з рівними та міцними швами
Фліс не повинен втрачати колір та форму після прання
Вишивка - чітка, без пропусків, Фурнітура міцно закріплена</t>
  </si>
  <si>
    <r>
      <rPr>
        <b/>
        <i/>
        <sz val="36"/>
        <color theme="1"/>
        <rFont val="Times New Roman"/>
        <family val="1"/>
        <charset val="204"/>
      </rPr>
      <t>ОПИС КОНСТРУКЦІЇ ВИРОБУ</t>
    </r>
    <r>
      <rPr>
        <i/>
        <sz val="36"/>
        <color theme="1"/>
        <rFont val="Times New Roman"/>
        <family val="1"/>
        <charset val="204"/>
      </rPr>
      <t xml:space="preserve">
Лицьова сторона:
На поясі використовується два ґудзика, як основна застібка.
Зовні на поясі розташовані липучки для регулювання, з внутрішнього боку - еластичні резинки по обидва боки.
Виріб містить дві прорізні кишені з тракторними блискавками.
З внутрішньої сторони проходить водостійка планка.
В області колін розміщені кишені для захисної пінки, що закриваються липучкою.
Зони колін і нижня частина калоші виконані з Cordura 1000D для посиленої зносостійкості.
Декоративні та функціональні елементи:
Під колінами та по периметру калош - дві лінії світловідбивної стрічки 3M Scotchlite 8906, ширина 2-2,5 см.
По боках: З кожного боку розміщені накладні кишені з клапаном та фіксацією на липучку Alfatex.
Задня сторона: Розташовані два прорізні кишені на липучці Alfatex.
На поясі праворуч ззаду пришите півкільце YKK 40 мм (Acelat), закріплене армованою ниткою.
Додатково: Підтяжки Посилена пласка резинка, ширина 6 см.
Регулювання довжини за допомогою пластикових фіксаторів Fastex.</t>
    </r>
  </si>
  <si>
    <t>Світловідбивні елементи:</t>
  </si>
  <si>
    <t>Блискавки тракторні YKK (4 шт) та спіральні YKK (2 шт).
Липучки Alfatex.
Кільця для карабінів: матеріал Acelat- 40 мм, посилені армованою ниткою.</t>
  </si>
  <si>
    <t>Основний матеріал:</t>
  </si>
  <si>
    <r>
      <rPr>
        <b/>
        <i/>
        <sz val="36"/>
        <color theme="1"/>
        <rFont val="Times New Roman"/>
        <family val="1"/>
        <charset val="204"/>
      </rPr>
      <t xml:space="preserve">Текстильні застібки типу </t>
    </r>
    <r>
      <rPr>
        <b/>
        <i/>
        <u/>
        <sz val="36"/>
        <color theme="1"/>
        <rFont val="Times New Roman"/>
        <family val="1"/>
        <charset val="204"/>
      </rPr>
      <t xml:space="preserve">Velcro цільнокрійні </t>
    </r>
    <r>
      <rPr>
        <b/>
        <i/>
        <sz val="36"/>
        <color theme="1"/>
        <rFont val="Times New Roman"/>
        <family val="1"/>
        <charset val="204"/>
      </rPr>
      <t>для кріплення шевронів:</t>
    </r>
    <r>
      <rPr>
        <i/>
        <sz val="36"/>
        <color theme="1"/>
        <rFont val="Times New Roman"/>
        <family val="1"/>
        <charset val="204"/>
      </rPr>
      <t xml:space="preserve">
</t>
    </r>
    <r>
      <rPr>
        <b/>
        <i/>
        <sz val="36"/>
        <color theme="1"/>
        <rFont val="Times New Roman"/>
        <family val="1"/>
        <charset val="204"/>
      </rPr>
      <t xml:space="preserve">2 шт., розмір 10 × 8 см, </t>
    </r>
    <r>
      <rPr>
        <i/>
        <sz val="36"/>
        <color theme="1"/>
        <rFont val="Times New Roman"/>
        <family val="1"/>
        <charset val="204"/>
      </rPr>
      <t xml:space="preserve">по 1 шт - на кожному плечі
На грудях справа (горизонтально): </t>
    </r>
    <r>
      <rPr>
        <b/>
        <i/>
        <sz val="36"/>
        <color theme="1"/>
        <rFont val="Times New Roman"/>
        <family val="1"/>
        <charset val="204"/>
      </rPr>
      <t>1 шт., розмір 12 × 2,5 см</t>
    </r>
  </si>
  <si>
    <r>
      <rPr>
        <b/>
        <i/>
        <sz val="36"/>
        <color theme="1"/>
        <rFont val="Times New Roman"/>
        <family val="1"/>
        <charset val="204"/>
      </rPr>
      <t>Лицьова сторона</t>
    </r>
    <r>
      <rPr>
        <i/>
        <sz val="36"/>
        <color theme="1"/>
        <rFont val="Times New Roman"/>
        <family val="1"/>
        <charset val="204"/>
      </rPr>
      <t xml:space="preserve">
На грудях зліва - логотип ТЧХУ, розмір: 8 × 8 см, спосіб нанесення: шовкодрук
</t>
    </r>
    <r>
      <rPr>
        <b/>
        <i/>
        <sz val="36"/>
        <color theme="1"/>
        <rFont val="Times New Roman"/>
        <family val="1"/>
        <charset val="204"/>
      </rPr>
      <t>Задня сторона:</t>
    </r>
    <r>
      <rPr>
        <i/>
        <sz val="36"/>
        <color theme="1"/>
        <rFont val="Times New Roman"/>
        <family val="1"/>
        <charset val="204"/>
      </rPr>
      <t xml:space="preserve">
Нанесена емблема Червоного Хреста та напис «ЗАГІН ШВИДКОГО РЕАГУВАННЯ». 
Розмір емблеми: 22х22 см. Розмір напису ЗШР: 27х8,5 см. Спосіб нанесення – шовкодрук. 
</t>
    </r>
    <r>
      <rPr>
        <b/>
        <i/>
        <sz val="36"/>
        <color theme="1"/>
        <rFont val="Times New Roman"/>
        <family val="1"/>
        <charset val="204"/>
      </rPr>
      <t>Шрифт написів: ROBOTO BOLT</t>
    </r>
  </si>
  <si>
    <r>
      <rPr>
        <b/>
        <i/>
        <sz val="36"/>
        <color theme="1"/>
        <rFont val="Times New Roman"/>
        <family val="1"/>
        <charset val="204"/>
      </rPr>
      <t>Лицьова сторона</t>
    </r>
    <r>
      <rPr>
        <i/>
        <sz val="36"/>
        <color theme="1"/>
        <rFont val="Times New Roman"/>
        <family val="1"/>
        <charset val="204"/>
      </rPr>
      <t xml:space="preserve">
На грудях зліва - логотип ТЧХУ, розмір: 8 × 8 см, </t>
    </r>
    <r>
      <rPr>
        <b/>
        <i/>
        <sz val="36"/>
        <color theme="1"/>
        <rFont val="Times New Roman"/>
        <family val="1"/>
        <charset val="204"/>
      </rPr>
      <t>спосіб нанесення: шовкодрук</t>
    </r>
    <r>
      <rPr>
        <i/>
        <sz val="36"/>
        <color theme="1"/>
        <rFont val="Times New Roman"/>
        <family val="1"/>
        <charset val="204"/>
      </rPr>
      <t xml:space="preserve">
</t>
    </r>
    <r>
      <rPr>
        <b/>
        <i/>
        <sz val="36"/>
        <color theme="1"/>
        <rFont val="Times New Roman"/>
        <family val="1"/>
        <charset val="204"/>
      </rPr>
      <t>Задня сторона:</t>
    </r>
    <r>
      <rPr>
        <i/>
        <sz val="36"/>
        <color theme="1"/>
        <rFont val="Times New Roman"/>
        <family val="1"/>
        <charset val="204"/>
      </rPr>
      <t xml:space="preserve">
Нанесена емблема Червоного Хреста та напис «ЗАГІН ШВИДКОГО РЕАГУВАННЯ». 
Розмір емблеми: 22х22 см. Розмір напису ЗШР: 27х8,5 см. </t>
    </r>
    <r>
      <rPr>
        <b/>
        <i/>
        <sz val="36"/>
        <color theme="1"/>
        <rFont val="Times New Roman"/>
        <family val="1"/>
        <charset val="204"/>
      </rPr>
      <t>Спосіб нанесення – шовкодрук.</t>
    </r>
    <r>
      <rPr>
        <i/>
        <sz val="36"/>
        <color theme="1"/>
        <rFont val="Times New Roman"/>
        <family val="1"/>
        <charset val="204"/>
      </rPr>
      <t xml:space="preserve"> 
</t>
    </r>
    <r>
      <rPr>
        <b/>
        <i/>
        <sz val="36"/>
        <color theme="1"/>
        <rFont val="Times New Roman"/>
        <family val="1"/>
        <charset val="204"/>
      </rPr>
      <t>Шрифт написів: ROBOTO BOLT</t>
    </r>
  </si>
  <si>
    <r>
      <t xml:space="preserve">відповідно до палітри PANTONE 2035 TCX - </t>
    </r>
    <r>
      <rPr>
        <b/>
        <i/>
        <sz val="36"/>
        <color theme="1"/>
        <rFont val="Times New Roman"/>
        <family val="1"/>
        <charset val="204"/>
      </rPr>
      <t>червоний</t>
    </r>
  </si>
  <si>
    <r>
      <t xml:space="preserve">Застібки та фурнітура
</t>
    </r>
    <r>
      <rPr>
        <i/>
        <sz val="36"/>
        <color theme="1"/>
        <rFont val="Times New Roman"/>
        <family val="1"/>
        <charset val="204"/>
      </rPr>
      <t>Основна блискавка: тракторна YKK, чорного кольору
Блискавки на всіх зовнішніх кишенях: YKK, чорного кольору</t>
    </r>
  </si>
  <si>
    <r>
      <t xml:space="preserve">Кишені
</t>
    </r>
    <r>
      <rPr>
        <i/>
        <sz val="36"/>
        <color theme="1"/>
        <rFont val="Times New Roman"/>
        <family val="1"/>
        <charset val="204"/>
      </rPr>
      <t>Нижні прорізні кишені по боках
Виконані під кутом
Оснащені тракторною блискавкою YKK (чорного кольору)</t>
    </r>
  </si>
  <si>
    <t>95% мікрофібра з переробленого поліестеру, 5% еластан</t>
  </si>
  <si>
    <r>
      <t>Примітка:</t>
    </r>
    <r>
      <rPr>
        <i/>
        <sz val="48"/>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</si>
  <si>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48"/>
        <rFont val="Times New Roman"/>
        <family val="1"/>
        <charset val="204"/>
      </rPr>
      <t>доставкою товару, завантажувально-розвантажувальними роботами</t>
    </r>
    <r>
      <rPr>
        <sz val="48"/>
        <rFont val="Times New Roman"/>
        <family val="1"/>
        <charset val="204"/>
      </rPr>
      <t xml:space="preserve"> здійснюються за рахунок Постачальника за наданою адресою вказаною в </t>
    </r>
    <r>
      <rPr>
        <b/>
        <sz val="48"/>
        <rFont val="Times New Roman"/>
        <family val="1"/>
        <charset val="204"/>
      </rPr>
      <t>Запиті.</t>
    </r>
  </si>
  <si>
    <t>Утеплююча підкладка</t>
  </si>
  <si>
    <t>Матеріал: поліестерова підкладка
Склад: 100% ПЕ
Щільність: 52–58 г/м²</t>
  </si>
  <si>
    <t>Конструкція виробу:</t>
  </si>
  <si>
    <r>
      <t>(Назва Учасника), надає свою фінансову пропозицію щодо участі у закупівлі</t>
    </r>
    <r>
      <rPr>
        <b/>
        <i/>
        <sz val="48"/>
        <rFont val="Times New Roman"/>
        <family val="1"/>
        <charset val="204"/>
      </rPr>
      <t xml:space="preserve"> брендованого одягу для діяльності співробітників Загонів Швидкого Реагування.</t>
    </r>
  </si>
  <si>
    <t>Пропозиція УЧАСНИКА
Учасник зобов’язаний надати повний і достовірний опис кожної запропонованої тканини та фурнітури</t>
  </si>
  <si>
    <t xml:space="preserve">Додаток №4 до Запиту 
№2854/3009NM
</t>
  </si>
  <si>
    <r>
      <t xml:space="preserve">Панама
</t>
    </r>
    <r>
      <rPr>
        <i/>
        <sz val="48"/>
        <color theme="1"/>
        <rFont val="Times New Roman"/>
        <family val="1"/>
        <charset val="204"/>
      </rPr>
      <t>(червоного кольору)</t>
    </r>
  </si>
  <si>
    <t>від 230 г/м2</t>
  </si>
  <si>
    <t>Розмір на обхват голови 61 см, з можливістю регулювати на менший обхват до 56 см за допомогою мотузки та фіксаторів Фастекс</t>
  </si>
  <si>
    <t>Розміщення логотипу: спереду на виробі
Спосіб нанесення: шовкодрук
Розмір логотипу: 5 × 5 см</t>
  </si>
  <si>
    <t>Світловідбиваючі елементи:</t>
  </si>
  <si>
    <t>Конструктивні особливості:</t>
  </si>
  <si>
    <r>
      <rPr>
        <b/>
        <sz val="48"/>
        <color rgb="FFFF0000"/>
        <rFont val="Times New Roman"/>
        <family val="1"/>
        <charset val="204"/>
      </rPr>
      <t xml:space="preserve">Обов’язкова вимога!!! </t>
    </r>
    <r>
      <rPr>
        <b/>
        <sz val="48"/>
        <color rgb="FF000000"/>
        <rFont val="Times New Roman"/>
        <family val="1"/>
        <charset val="204"/>
      </rPr>
      <t xml:space="preserve">Учасник має надати виключно зразки тканин, які будуть використовуватись при пошитті одягу з чітким вказанням складу тканини  та швейної фурнітури (блискавки), що будуть використані для пошиття (вимоги до надання взірців тканин викладені в Додатку №2): 
У разі пропозиції аналогічних матеріалів або таких, що відрізняються від вимог технічного завдання, зазначених у Додатку №4, Учасник зобов’язаний вказати цю інформацію в поданій ціновій пропозиції.
Взірці приймаються за адресою м. Київ, вул. Ділова, буд. 3, Національний Комітет Товариства Червоного Хреста України.   Кінцева дата прийняття взірців 02.06.2026р 18.00
</t>
    </r>
    <r>
      <rPr>
        <b/>
        <sz val="48"/>
        <color rgb="FFFF0000"/>
        <rFont val="Times New Roman"/>
        <family val="1"/>
        <charset val="204"/>
      </rPr>
      <t xml:space="preserve">Пропозиція Учасника, який не надав взірці тканин розглядатись не буде. 
</t>
    </r>
    <r>
      <rPr>
        <b/>
        <sz val="48"/>
        <color rgb="FF000000"/>
        <rFont val="Times New Roman"/>
        <family val="1"/>
        <charset val="204"/>
      </rPr>
      <t>Перед пошиттям тиражу, переможець закупівлі погоджує зразки готових виробів з замовником. Лише після повного погодження відшитих зразків виробів, буде укладено Договір з переможцем.
Розмірна сітка вказана орієнтовно, після надання Розмірної сітки виробництва переможця (включно з ростовкою) ТЧХУ зробить уточнення розмірів.
Вартість доставки має бути врахована у вартість товару.</t>
    </r>
  </si>
  <si>
    <r>
      <t xml:space="preserve">Ціна за одиницю, 
</t>
    </r>
    <r>
      <rPr>
        <i/>
        <sz val="48"/>
        <color theme="1"/>
        <rFont val="Times New Roman"/>
        <family val="1"/>
        <charset val="204"/>
      </rPr>
      <t>(з урахуванням всіх податків і зборів)</t>
    </r>
    <r>
      <rPr>
        <b/>
        <sz val="48"/>
        <color theme="1"/>
        <rFont val="Times New Roman"/>
        <family val="1"/>
        <charset val="204"/>
      </rPr>
      <t xml:space="preserve"> *</t>
    </r>
  </si>
  <si>
    <r>
      <t xml:space="preserve">Вартість, 
</t>
    </r>
    <r>
      <rPr>
        <i/>
        <sz val="48"/>
        <color theme="1"/>
        <rFont val="Times New Roman"/>
        <family val="1"/>
        <charset val="204"/>
      </rPr>
      <t>(з урахуванням всіх податків і зборів)</t>
    </r>
    <r>
      <rPr>
        <b/>
        <sz val="48"/>
        <color theme="1"/>
        <rFont val="Times New Roman"/>
        <family val="1"/>
        <charset val="204"/>
      </rPr>
      <t xml:space="preserve"> *</t>
    </r>
  </si>
  <si>
    <r>
      <t xml:space="preserve">Термін поставки, календарних днів
</t>
    </r>
    <r>
      <rPr>
        <b/>
        <i/>
        <sz val="48"/>
        <color theme="1"/>
        <rFont val="Times New Roman"/>
        <family val="1"/>
        <charset val="204"/>
      </rPr>
      <t xml:space="preserve">(пропозиція Учасника) </t>
    </r>
  </si>
  <si>
    <t>Додаток №5 до Запиту №2854/3009NM</t>
  </si>
  <si>
    <t>Основна тканина: Rip-stop, 
Склад: 65% бавовна / 35% поліестер.
Щільність: від 230 г/м².
Колір: згідно з PANTONE 2035 TCX - червоний.</t>
  </si>
  <si>
    <t xml:space="preserve"> від 125 г/м²</t>
  </si>
  <si>
    <t>ультралегкий трикотаж - CoolNet UV fabric</t>
  </si>
  <si>
    <r>
      <t xml:space="preserve">100% нейлон з водо-вітрозахисною мембраною, проклеєні шви.
</t>
    </r>
    <r>
      <rPr>
        <i/>
        <sz val="36"/>
        <color theme="1"/>
        <rFont val="Times New Roman"/>
        <family val="1"/>
        <charset val="204"/>
      </rPr>
      <t>Показники мембрани: водонепроникність - 10 000 мм, паропроникність - 10 000 г/м²/24 год.
 Колір - Pantone 19-2035 TCX (червоний).</t>
    </r>
  </si>
  <si>
    <r>
      <rPr>
        <b/>
        <i/>
        <sz val="36"/>
        <color theme="1"/>
        <rFont val="Times New Roman"/>
        <family val="1"/>
        <charset val="204"/>
      </rPr>
      <t>TTLoft Wool, склад: 30% вовна/ 70% поліестер</t>
    </r>
    <r>
      <rPr>
        <i/>
        <sz val="36"/>
        <color theme="1"/>
        <rFont val="Times New Roman"/>
        <family val="1"/>
        <charset val="204"/>
      </rPr>
      <t>, щільність від 125 г/м²</t>
    </r>
  </si>
  <si>
    <r>
      <rPr>
        <b/>
        <i/>
        <sz val="36"/>
        <color theme="1"/>
        <rFont val="Times New Roman"/>
        <family val="1"/>
        <charset val="204"/>
      </rPr>
      <t xml:space="preserve">100% Coolmax, </t>
    </r>
    <r>
      <rPr>
        <i/>
        <sz val="36"/>
        <color theme="1"/>
        <rFont val="Times New Roman"/>
        <family val="1"/>
        <charset val="204"/>
      </rPr>
      <t>трикотажне полотно, щільність від 130 г/м².</t>
    </r>
  </si>
  <si>
    <r>
      <rPr>
        <b/>
        <i/>
        <sz val="36"/>
        <color theme="1"/>
        <rFont val="Times New Roman"/>
        <family val="1"/>
        <charset val="204"/>
      </rPr>
      <t>Трикотажна сітка COOLMAX (100% polyester)</t>
    </r>
    <r>
      <rPr>
        <i/>
        <sz val="36"/>
        <color theme="1"/>
        <rFont val="Times New Roman"/>
        <family val="1"/>
        <charset val="204"/>
      </rPr>
      <t xml:space="preserve"> з капілярним ефектом для покращеної вентиляції. Зона розміщення: під пахвами (вентиляційні канали).
Колір - Pantone 19-3900 TCX (темно-сірий).</t>
    </r>
  </si>
  <si>
    <r>
      <t xml:space="preserve">Демісезонна куртка призначена для членів ЗШР і виготовляється з водо- та вітрозахисної мембранної тканини Nylon 10000/10000 з повністю проклеєними швами, що забезпечує захист у складних погодних умовах. Основна підкладка - Coolmax, утеплювач - TTLoft Wool, що гарантує тепло та комфорт під час тривалого носіння.
Капюшон має козирок і може фіксуватися назад на липучці для захисту від вітру; регулюється круглою резинкою з фіксаторами Fastex. В підпахвинній зоні передбачені вставки  та додаткові блискавки для вентиляції.
На грудях - горизонтальна кишеня на тракторній блискавці YKK з волого‑ та вітрозахисною планкою. Нижче розміщені кишені для документів 90×60 мм на липучці. По боках - дві врізні кишені з тракторними блискавками YKK (3 мм).
Ззаду в нижній частині праворуч знаходиться додаткова кишеня на блискавці з вологозахисною планкою. На рукавах та по колу виробу розміщена світловідбиваюча стрічка 3M Scotchlite 8906 шириною 2–2,5 см. Усередині коміра - флісова вставка. Манжети регулюються.
</t>
    </r>
    <r>
      <rPr>
        <b/>
        <i/>
        <u/>
        <sz val="36"/>
        <color theme="1"/>
        <rFont val="Times New Roman"/>
        <family val="1"/>
        <charset val="204"/>
      </rPr>
      <t>Вимоги до брендування</t>
    </r>
    <r>
      <rPr>
        <b/>
        <i/>
        <sz val="36"/>
        <color theme="1"/>
        <rFont val="Times New Roman"/>
        <family val="1"/>
        <charset val="204"/>
      </rPr>
      <t xml:space="preserve">
Логотип ТЧХУ 8×8 см (шовкографія) - розміщення - передня частина виробу: справа на грудях.
Липучка Velcro горизонтальна 20×3 см для шеврону - розміщення - передня частина виробу: зліва на грудях.
Прапор 9×14 см на Velcro
Напис «ЗАГІН ШВИДКОГО РЕАГУВАННЯ» 4×28 см (шовкографія) -  розміщення - задня частина виробу: на спині
Знімний шеврон 27×8,5 см на липучці - розміщення - задня частина виробу: на спині
Шрифт - ROBOTO BOLT</t>
    </r>
  </si>
  <si>
    <t>Матеріал виробу: Softshell, 100% поліестер, щільність від 320 г/м²
Матеріал кишень та внутрішньої сторони: 100% віскоза
Колір тканини: Темно-сірий - Pantone 19‑3900 TCX</t>
  </si>
  <si>
    <t>Матерал: Cordura 1000D, колір: темно‑сірий (#696969), щільність від 350 г/м²
Місце розташування: колінна зона, нижня частина калош</t>
  </si>
  <si>
    <t>Трикотажна сітка COOLMAX (100% polyester)
Розташування: внутрішня частина стегон
Додатково: спіральна блискавка YKK для відкривання вентиляційних отворів</t>
  </si>
  <si>
    <r>
      <rPr>
        <b/>
        <i/>
        <sz val="36"/>
        <color theme="1"/>
        <rFont val="Times New Roman"/>
        <family val="1"/>
        <charset val="204"/>
      </rPr>
      <t xml:space="preserve">Fastex </t>
    </r>
    <r>
      <rPr>
        <i/>
        <sz val="36"/>
        <color theme="1"/>
        <rFont val="Times New Roman"/>
        <family val="1"/>
        <charset val="204"/>
      </rPr>
      <t xml:space="preserve">Фіксатори на підтяжках, для регулювання довжини і натягу
</t>
    </r>
    <r>
      <rPr>
        <b/>
        <i/>
        <sz val="36"/>
        <color theme="1"/>
        <rFont val="Times New Roman"/>
        <family val="1"/>
        <charset val="204"/>
      </rPr>
      <t xml:space="preserve">Резинка </t>
    </r>
    <r>
      <rPr>
        <i/>
        <sz val="36"/>
        <color theme="1"/>
        <rFont val="Times New Roman"/>
        <family val="1"/>
        <charset val="204"/>
      </rPr>
      <t xml:space="preserve">(ширина - 5-6 см) - </t>
    </r>
    <r>
      <rPr>
        <b/>
        <i/>
        <sz val="36"/>
        <color theme="1"/>
        <rFont val="Times New Roman"/>
        <family val="1"/>
        <charset val="204"/>
      </rPr>
      <t>для підтяжок.</t>
    </r>
    <r>
      <rPr>
        <i/>
        <sz val="36"/>
        <color theme="1"/>
        <rFont val="Times New Roman"/>
        <family val="1"/>
        <charset val="204"/>
      </rPr>
      <t xml:space="preserve"> Плоска, посилена, високої щільності</t>
    </r>
  </si>
  <si>
    <r>
      <rPr>
        <b/>
        <i/>
        <sz val="36"/>
        <color theme="1"/>
        <rFont val="Times New Roman"/>
        <family val="1"/>
        <charset val="204"/>
      </rPr>
      <t xml:space="preserve">D-подібне кільце YKK (напівкільце): </t>
    </r>
    <r>
      <rPr>
        <i/>
        <sz val="36"/>
        <color theme="1"/>
        <rFont val="Times New Roman"/>
        <family val="1"/>
        <charset val="204"/>
      </rPr>
      <t>матеріал - Acetal (високоміцний пластик), ширина 40 мм, для кріплення карабіна.</t>
    </r>
  </si>
  <si>
    <r>
      <rPr>
        <b/>
        <i/>
        <sz val="36"/>
        <color theme="1"/>
        <rFont val="Times New Roman"/>
        <family val="1"/>
        <charset val="204"/>
      </rPr>
      <t>Блискавки YKK:</t>
    </r>
    <r>
      <rPr>
        <i/>
        <sz val="36"/>
        <color theme="1"/>
        <rFont val="Times New Roman"/>
        <family val="1"/>
        <charset val="204"/>
      </rPr>
      <t xml:space="preserve">
тракторні для основних бокових кишень
спіральні - у вентиляційних частинах</t>
    </r>
  </si>
  <si>
    <t>Стрічка 3M Scotchlite 8906 (або аналог для еластичних тканин), ширина 2-2,5 см. Розташування: навколо колін/калош, у 2 лінії.</t>
  </si>
  <si>
    <r>
      <rPr>
        <b/>
        <i/>
        <sz val="36"/>
        <color theme="1"/>
        <rFont val="Times New Roman"/>
        <family val="1"/>
        <charset val="204"/>
      </rPr>
      <t xml:space="preserve">Внутрішня сторона кишень - </t>
    </r>
    <r>
      <rPr>
        <i/>
        <sz val="36"/>
        <color theme="1"/>
        <rFont val="Times New Roman"/>
        <family val="1"/>
        <charset val="204"/>
      </rPr>
      <t>міцна підкладкова сумішева тканина або сітка (100% поліестер) підвищеної зносостійкості.</t>
    </r>
    <r>
      <rPr>
        <b/>
        <i/>
        <sz val="36"/>
        <color theme="1"/>
        <rFont val="Times New Roman"/>
        <family val="1"/>
        <charset val="204"/>
      </rPr>
      <t xml:space="preserve">
Обкантовка внутрішніх швів</t>
    </r>
    <r>
      <rPr>
        <i/>
        <sz val="36"/>
        <color theme="1"/>
        <rFont val="Times New Roman"/>
        <family val="1"/>
        <charset val="204"/>
      </rPr>
      <t xml:space="preserve"> - репсова стрічка, у колір основної тканини.</t>
    </r>
  </si>
  <si>
    <t xml:space="preserve">Штани-трансформери виготовляються з основної тканини Rip-stop, із підсилювальними вставками Cordura в області колін та нижньої частини штанин для максимального зносостійкого захисту. Пояс та задня частина калош виконані з темно-сірого Rip-stop для додаткової міцності.У конструкції передбачено дві передні прорізні кишені з тракторними блискавками YKK. Спереду, у зоні колін, розміщені кишені для вставок із захисної пінки, що закриваються липучкою Alfatex. Навколо колін пришито дві паралельні лінії еластичної світловідбивної стрічки 3M Scotchlite 8712. По внутрішній стороні стегон вшиті вентиляційні вставки з трикотажної сітки Coolmax (100% polyester) шириною 20 см, кожна оснащена спіральною блискавкою YKK для регулювання теплообміну. Бічні накладні кишені фіксуються на липучках Alfatex. Калоші від’єднуються за допомогою роз’ємних тракторних блискавок YKK, що дозволяє трансформувати штани у шорти. Ззаду розміщено дві прорізні кишені на липучці Alfatex. На поясі пришито D-подібні кільця YKK з матеріалу Acetal, закріплені армованою ниткою: одне напівкільце з правої сторони та додатково по одному з кожного боку для кріплення карабінів. Підтяжки виготовлені з посиленої плоскої резинки шириною 6 см та обладнані регуляторами Fastex, повністю відстібаються. Внутрішні шви оброблені репсовою стрічкою, а внутрішня сторона (мішковина) кишень виконана з міцної підкладкової сумішевої тканини або сітки (100% поліестер). </t>
  </si>
  <si>
    <r>
      <t>Основна тканина:</t>
    </r>
    <r>
      <rPr>
        <b/>
        <i/>
        <sz val="36"/>
        <color theme="1"/>
        <rFont val="Times New Roman"/>
        <family val="1"/>
        <charset val="204"/>
      </rPr>
      <t xml:space="preserve"> Oxford 600D</t>
    </r>
    <r>
      <rPr>
        <i/>
        <sz val="36"/>
        <color theme="1"/>
        <rFont val="Times New Roman"/>
        <family val="1"/>
        <charset val="204"/>
      </rPr>
      <t xml:space="preserve">. Склад: </t>
    </r>
    <r>
      <rPr>
        <b/>
        <i/>
        <sz val="36"/>
        <color theme="1"/>
        <rFont val="Times New Roman"/>
        <family val="1"/>
        <charset val="204"/>
      </rPr>
      <t>100% поліестер</t>
    </r>
    <r>
      <rPr>
        <i/>
        <sz val="36"/>
        <color theme="1"/>
        <rFont val="Times New Roman"/>
        <family val="1"/>
        <charset val="204"/>
      </rPr>
      <t xml:space="preserve">
Щільність: </t>
    </r>
    <r>
      <rPr>
        <b/>
        <i/>
        <sz val="36"/>
        <color theme="1"/>
        <rFont val="Times New Roman"/>
        <family val="1"/>
        <charset val="204"/>
      </rPr>
      <t>від 450 г/м²</t>
    </r>
    <r>
      <rPr>
        <i/>
        <sz val="36"/>
        <color theme="1"/>
        <rFont val="Times New Roman"/>
        <family val="1"/>
        <charset val="204"/>
      </rPr>
      <t>. Колір згідно PANTONE: 19-2035 TCX - червоний</t>
    </r>
  </si>
  <si>
    <r>
      <rPr>
        <b/>
        <i/>
        <sz val="36"/>
        <color theme="1"/>
        <rFont val="Times New Roman"/>
        <family val="1"/>
        <charset val="204"/>
      </rPr>
      <t>Лицьова сторона (спереду)</t>
    </r>
    <r>
      <rPr>
        <i/>
        <sz val="36"/>
        <color theme="1"/>
        <rFont val="Times New Roman"/>
        <family val="1"/>
        <charset val="204"/>
      </rPr>
      <t xml:space="preserve">
Логотип Товариства Червоного Хреста України. Розмір: 8 × 8 см. Розташування: ліворуч на грудях. Спосіб нанесення: шовкодрук 
</t>
    </r>
    <r>
      <rPr>
        <b/>
        <i/>
        <sz val="36"/>
        <color theme="1"/>
        <rFont val="Times New Roman"/>
        <family val="1"/>
        <charset val="204"/>
      </rPr>
      <t>Задня сторона (спина)</t>
    </r>
    <r>
      <rPr>
        <i/>
        <sz val="36"/>
        <color theme="1"/>
        <rFont val="Times New Roman"/>
        <family val="1"/>
        <charset val="204"/>
      </rPr>
      <t xml:space="preserve">
1. Емблема Червоного Хреста. Розмір: 22 × 22 см
Спосіб нанесення: шовкодрук. Розташування: по центру спини
2. Напис «ЗАГІН ШВИДКОГО РЕАГУВАННЯ»
Форма виконання: шеврон. Розмір шеврону: 27 × 8,5 см
Спосіб нанесення: вишивка. Спосіб кріплення: липучка Velcro. Шрифт: ROBOTO BOLD</t>
    </r>
  </si>
  <si>
    <t>Функціональний жилет виготовлений із міцної зносостійкої тканини Oxford 600D (100% поліестер). Краї функціонального жилета оброблені окантовочною поліестерною стрічкою темно-сірого кольору. Внутрішня сторона жилета виконана з трикотажної вентиляційної сітки для забезпечення терморегуляції.Конструкція передбачає велику кількість кишень для оперативного доступу до спорядження: на грудях з правої сторони - накладна кишеня з клапаном. На клапані додатково розміщена горизонтальна липучка для шеврону розміром 12х2,5 см. З лівої сторони - вертикальна кишеня на тракторній блискавці та поруч з цим універсальний чохол для рації з фіксацією. Посередині розташовані дві накладні кишені на тракторній блискавці. На правій кишені передбачена додаткова кишеня з прозорим індикаторним вікном (ПВХ) розміром 90х60 мм. На лівій кишені нанесений логотип. Знизу розташовані дві додаткові великі вантажні кишені на тракторній блискавці.Плечі та нижні кишені укріплені світловідбиваючою стрічкою 3M Scotchlite 8906, що підвищує видимість користувача в умовах недостатнього освітлення. На спині розміщена велика емблема Червоного Хреста та напис: «ЗАГІН ШВИДКОГО РЕАГУВАННЯ». Спереду та ззаду передбачені липучки Velcro для кріплення шевронів.</t>
  </si>
  <si>
    <r>
      <rPr>
        <b/>
        <i/>
        <sz val="36"/>
        <color theme="1"/>
        <rFont val="Times New Roman"/>
        <family val="1"/>
        <charset val="204"/>
      </rPr>
      <t xml:space="preserve">Основна тканина виробу - Дюспо milk. </t>
    </r>
    <r>
      <rPr>
        <i/>
        <sz val="36"/>
        <color theme="1"/>
        <rFont val="Times New Roman"/>
        <family val="1"/>
        <charset val="204"/>
      </rPr>
      <t xml:space="preserve">
Склад тканини: 100% поліестер. Щільність тканини 80 г/м.кв.
Колір основної тканини: згідно з PANTONE - 19-2035 TCX - червоний
Плечова та бічні області: контрастна тканина темно-сірого кольору підвищеної щільності.</t>
    </r>
  </si>
  <si>
    <t>Тип: Сучасний мікроволоконний утеплитель (типу холлофайбер, Slimtex або аналог)
Склад: 100% поліестер (ПЕ)
Щільність: від 140 г/м²</t>
  </si>
  <si>
    <r>
      <rPr>
        <b/>
        <i/>
        <sz val="36"/>
        <color theme="1"/>
        <rFont val="Times New Roman"/>
        <family val="1"/>
        <charset val="204"/>
      </rPr>
      <t>Лицьова сторона:</t>
    </r>
    <r>
      <rPr>
        <i/>
        <sz val="36"/>
        <color theme="1"/>
        <rFont val="Times New Roman"/>
        <family val="1"/>
        <charset val="204"/>
      </rPr>
      <t xml:space="preserve">
На грудях зліва – логотип ТЧХУ. Спосіб нанесення – вишивка. Розмір логотипу: 8х8 см.
</t>
    </r>
    <r>
      <rPr>
        <b/>
        <i/>
        <sz val="36"/>
        <color theme="1"/>
        <rFont val="Times New Roman"/>
        <family val="1"/>
        <charset val="204"/>
      </rPr>
      <t>Задня сторона:</t>
    </r>
    <r>
      <rPr>
        <i/>
        <sz val="36"/>
        <color theme="1"/>
        <rFont val="Times New Roman"/>
        <family val="1"/>
        <charset val="204"/>
      </rPr>
      <t xml:space="preserve">
Нанесена емблема Червоного Хреста. Спосіб нанесення – вишивка. 
Розмір емблеми: 22х22 см.
Липучка горизонтальна типу Velcro для шеврону.
Шеврон з комп’ютерною вишивкою «ЗАГІН ШВИДКОГО РЕАГУВАННЯ», кріплення на липучці Velcro. Розмір шеврону: 27х8,5 см.
Шрифт написів: ROBOTO BOLD</t>
    </r>
  </si>
  <si>
    <t>Утеплений жилет виготовлений із легкої, зносостійкої тканини Дюспо Milk (Dewspo Milk). Термоізоляція забезпечується високоякісним силіконізованим утеплювачем (100% поліестер), а внутрішня стабільна та приємна на дотик підкладка виконана з поліестеру. Плечова та бічні зони додатково посилені щільною тканиною темно-сірого кольору для підвищення зносостійкості. Комір виконаний у формі стійки.Спереду та ззаду розміщена світловідбиваюча стрічка 3M Scotchlite 8906 шириною 2–2,5 см, що покращує видимість у темний час доби. Жилет оснащений функціональними кишенями: накладною кишенею з клапаном на липучці Velcro/Alfatex, вертикальною кишенею на спіральній блискавці, кишенею з прозорим ПВХ-вікном під посвідчення (розмір 100×60 мм) та двома нижніми прорізними кишенями з блискавками довжиною 16 см.Використовується якісна фурнітура YKK темно-сірого кольору. Для кріплення шевронів передбачена горизонтальна липучка Velcro розміром 12×2,5 см на грудях з правого боку.</t>
  </si>
  <si>
    <t>Водотривка плащівка з поліуретановим (PU) просоченням.
Склад: 100% поліестер.
Щільність тканини: 115-130 г/м². Колір основної тканини - Pantone 19-2035 TCX - червоний</t>
  </si>
  <si>
    <r>
      <rPr>
        <b/>
        <i/>
        <sz val="36"/>
        <color theme="1"/>
        <rFont val="Times New Roman"/>
        <family val="1"/>
        <charset val="204"/>
      </rPr>
      <t>Капюшон</t>
    </r>
    <r>
      <rPr>
        <i/>
        <sz val="36"/>
        <color theme="1"/>
        <rFont val="Times New Roman"/>
        <family val="1"/>
        <charset val="204"/>
      </rPr>
      <t xml:space="preserve">
Обладнаний затяжками з круглої резинки та пластиковими стопорами (фіксаторами шнура) для регулювання об'єму. </t>
    </r>
  </si>
  <si>
    <r>
      <rPr>
        <b/>
        <i/>
        <sz val="36"/>
        <color theme="1"/>
        <rFont val="Times New Roman"/>
        <family val="1"/>
        <charset val="204"/>
      </rPr>
      <t xml:space="preserve">Формування рукавів: </t>
    </r>
    <r>
      <rPr>
        <i/>
        <sz val="36"/>
        <color theme="1"/>
        <rFont val="Times New Roman"/>
        <family val="1"/>
        <charset val="204"/>
      </rPr>
      <t xml:space="preserve">рукави формуються за допомогою металевих кнопок.
</t>
    </r>
    <r>
      <rPr>
        <b/>
        <i/>
        <sz val="36"/>
        <color theme="1"/>
        <rFont val="Times New Roman"/>
        <family val="1"/>
        <charset val="204"/>
      </rPr>
      <t xml:space="preserve">Фіксація та додаткові елементи: </t>
    </r>
    <r>
      <rPr>
        <i/>
        <sz val="36"/>
        <color theme="1"/>
        <rFont val="Times New Roman"/>
        <family val="1"/>
        <charset val="204"/>
      </rPr>
      <t>у нижніх кутах виробу встановлені металеві люверси для додаткової фіксації або розтягування як тенту. В області пояса розташована внутрішня затяжка (кругла резинка з пластиковими фіксаторами).</t>
    </r>
  </si>
  <si>
    <r>
      <rPr>
        <b/>
        <i/>
        <sz val="36"/>
        <color theme="1"/>
        <rFont val="Times New Roman"/>
        <family val="1"/>
        <charset val="204"/>
      </rPr>
      <t>Фіксатори (стопори):</t>
    </r>
    <r>
      <rPr>
        <i/>
        <sz val="36"/>
        <color theme="1"/>
        <rFont val="Times New Roman"/>
        <family val="1"/>
        <charset val="204"/>
      </rPr>
      <t xml:space="preserve"> пластикові, високої міцності (в колір тканини або чорні). </t>
    </r>
    <r>
      <rPr>
        <b/>
        <i/>
        <sz val="36"/>
        <color theme="1"/>
        <rFont val="Times New Roman"/>
        <family val="1"/>
        <charset val="204"/>
      </rPr>
      <t>Люверси:</t>
    </r>
    <r>
      <rPr>
        <i/>
        <sz val="36"/>
        <color theme="1"/>
        <rFont val="Times New Roman"/>
        <family val="1"/>
        <charset val="204"/>
      </rPr>
      <t xml:space="preserve"> металеві, з антикорозійним покриттям. 
</t>
    </r>
    <r>
      <rPr>
        <b/>
        <i/>
        <sz val="36"/>
        <color theme="1"/>
        <rFont val="Times New Roman"/>
        <family val="1"/>
        <charset val="204"/>
      </rPr>
      <t>Внутрішні та капюшонні затяжки:</t>
    </r>
    <r>
      <rPr>
        <i/>
        <sz val="36"/>
        <color theme="1"/>
        <rFont val="Times New Roman"/>
        <family val="1"/>
        <charset val="204"/>
      </rPr>
      <t xml:space="preserve"> кругла еластична резинка (шнур).
</t>
    </r>
    <r>
      <rPr>
        <b/>
        <i/>
        <sz val="36"/>
        <color theme="1"/>
        <rFont val="Times New Roman"/>
        <family val="1"/>
        <charset val="204"/>
      </rPr>
      <t xml:space="preserve">Кнопки: </t>
    </r>
    <r>
      <rPr>
        <i/>
        <sz val="36"/>
        <color theme="1"/>
        <rFont val="Times New Roman"/>
        <family val="1"/>
        <charset val="204"/>
      </rPr>
      <t xml:space="preserve">металеві кнопки пружинного типу.
</t>
    </r>
    <r>
      <rPr>
        <b/>
        <i/>
        <sz val="36"/>
        <color theme="1"/>
        <rFont val="Times New Roman"/>
        <family val="1"/>
        <charset val="204"/>
      </rPr>
      <t>Світловідбиваюча стрічка:</t>
    </r>
    <r>
      <rPr>
        <i/>
        <sz val="36"/>
        <color theme="1"/>
        <rFont val="Times New Roman"/>
        <family val="1"/>
        <charset val="204"/>
      </rPr>
      <t xml:space="preserve"> 3M Scotchlite 8906 (2–2,5 см).</t>
    </r>
  </si>
  <si>
    <r>
      <rPr>
        <b/>
        <i/>
        <sz val="36"/>
        <color theme="1"/>
        <rFont val="Times New Roman"/>
        <family val="1"/>
        <charset val="204"/>
      </rPr>
      <t>Лицьова сторона:</t>
    </r>
    <r>
      <rPr>
        <i/>
        <sz val="36"/>
        <color theme="1"/>
        <rFont val="Times New Roman"/>
        <family val="1"/>
        <charset val="204"/>
      </rPr>
      <t xml:space="preserve">
Логотип ТЧХУ Розташування: зліва на грудях
Розмір: 8×8 см. Спосіб нанесення: шовкодрук прогумований.</t>
    </r>
  </si>
  <si>
    <r>
      <rPr>
        <b/>
        <i/>
        <sz val="36"/>
        <color theme="1"/>
        <rFont val="Times New Roman"/>
        <family val="1"/>
        <charset val="204"/>
      </rPr>
      <t>Задня сторона:</t>
    </r>
    <r>
      <rPr>
        <i/>
        <sz val="36"/>
        <color theme="1"/>
        <rFont val="Times New Roman"/>
        <family val="1"/>
        <charset val="204"/>
      </rPr>
      <t xml:space="preserve">
Світловідбиваюча емблема Червоного Хреста
Розмір: 22×22 см. Спосіб нанесення: шовкодрук прогумований.</t>
    </r>
  </si>
  <si>
    <t>Плащ-пончо виготовлений із водотривкої плащівки з поліуретановим просоченням і проклеєними швами, що забезпечує надійний захист від дощу та вітру. Капюшон оснащений регульованими затяжками з пластиковими стопорами (фіксаторами шнура), а рукави формуються за допомогою металевих кнопок. Низ виробу оздоблено світловідбиваючою стрічкою 3M Scotchlite по колу, що підвищує видимість у темний час доби. У нижніх кутах встановлені металеві люверси для додаткової фіксації або використання виробу як захисного тенту. На виробі передбачено брендовані елементи: логотип Товариства Червоного Хреста України (ТЧХУ) на грудях ліворуч та світловідбиваючу емблему Червоного Хреста на спині.</t>
  </si>
  <si>
    <t>пропозиція учасника:
(ПРОПИСАТИ)</t>
  </si>
  <si>
    <r>
      <rPr>
        <b/>
        <i/>
        <sz val="36"/>
        <color theme="1"/>
        <rFont val="Times New Roman"/>
        <family val="1"/>
        <charset val="204"/>
      </rPr>
      <t>Плащівка, склад 100% поліестер, колір - темно-сірий.</t>
    </r>
    <r>
      <rPr>
        <i/>
        <sz val="36"/>
        <color theme="1"/>
        <rFont val="Times New Roman"/>
        <family val="1"/>
        <charset val="204"/>
      </rPr>
      <t xml:space="preserve">
</t>
    </r>
    <r>
      <rPr>
        <b/>
        <i/>
        <sz val="36"/>
        <color theme="1"/>
        <rFont val="Times New Roman"/>
        <family val="1"/>
        <charset val="204"/>
      </rPr>
      <t>Щільність: від 70 г/м².</t>
    </r>
    <r>
      <rPr>
        <i/>
        <sz val="36"/>
        <color theme="1"/>
        <rFont val="Times New Roman"/>
        <family val="1"/>
        <charset val="204"/>
      </rPr>
      <t xml:space="preserve"> Контрастна, гладка.</t>
    </r>
  </si>
  <si>
    <r>
      <rPr>
        <b/>
        <i/>
        <sz val="36"/>
        <color theme="1"/>
        <rFont val="Times New Roman"/>
        <family val="1"/>
        <charset val="204"/>
      </rPr>
      <t>Колінні накладки:</t>
    </r>
    <r>
      <rPr>
        <i/>
        <sz val="36"/>
        <color theme="1"/>
        <rFont val="Times New Roman"/>
        <family val="1"/>
        <charset val="204"/>
      </rPr>
      <t xml:space="preserve"> Cordura 1000D, щільність - від 350 г/м², колір колір темно-сірий DimGray (#696969).
</t>
    </r>
    <r>
      <rPr>
        <b/>
        <i/>
        <sz val="36"/>
        <color theme="1"/>
        <rFont val="Times New Roman"/>
        <family val="1"/>
        <charset val="204"/>
      </rPr>
      <t>Пояс і нижня частина калоші позаду:</t>
    </r>
    <r>
      <rPr>
        <i/>
        <sz val="36"/>
        <color theme="1"/>
        <rFont val="Times New Roman"/>
        <family val="1"/>
        <charset val="204"/>
      </rPr>
      <t xml:space="preserve"> Rip-stop, склад 65% бавовна/35% поліестер, щільність 230 г/м², колір темно-сірий DimGray.
</t>
    </r>
    <r>
      <rPr>
        <b/>
        <i/>
        <sz val="36"/>
        <color theme="1"/>
        <rFont val="Times New Roman"/>
        <family val="1"/>
        <charset val="204"/>
      </rPr>
      <t xml:space="preserve">Вентиляційні вставки (внутрішня сторона стегон): </t>
    </r>
    <r>
      <rPr>
        <i/>
        <sz val="36"/>
        <color theme="1"/>
        <rFont val="Times New Roman"/>
        <family val="1"/>
        <charset val="204"/>
      </rPr>
      <t>трикотажна сітка COOLMAX (100% polyester) для забезпечення активного теплообміну, ширина вставки - 20 см.</t>
    </r>
  </si>
  <si>
    <r>
      <rPr>
        <b/>
        <i/>
        <sz val="36"/>
        <color theme="1"/>
        <rFont val="Times New Roman"/>
        <family val="1"/>
        <charset val="204"/>
      </rPr>
      <t xml:space="preserve">Блискавки: </t>
    </r>
    <r>
      <rPr>
        <i/>
        <sz val="36"/>
        <color theme="1"/>
        <rFont val="Times New Roman"/>
        <family val="1"/>
        <charset val="204"/>
      </rPr>
      <t xml:space="preserve">YKK, всі зовнішні блискавки - вологозахищені (AquaGuard / водонепроникні) або тракторні з обов'язковим захистом зовнішніми вітро-вологозахисними планками. Колір - чорний.
</t>
    </r>
    <r>
      <rPr>
        <b/>
        <i/>
        <sz val="36"/>
        <color theme="1"/>
        <rFont val="Times New Roman"/>
        <family val="1"/>
        <charset val="204"/>
      </rPr>
      <t xml:space="preserve">Фіксатори: </t>
    </r>
    <r>
      <rPr>
        <i/>
        <sz val="36"/>
        <color theme="1"/>
        <rFont val="Times New Roman"/>
        <family val="1"/>
        <charset val="204"/>
      </rPr>
      <t xml:space="preserve">Fastex - на капюшоні та вентиляційних елементах.
</t>
    </r>
    <r>
      <rPr>
        <b/>
        <i/>
        <sz val="36"/>
        <color theme="1"/>
        <rFont val="Times New Roman"/>
        <family val="1"/>
        <charset val="204"/>
      </rPr>
      <t xml:space="preserve">Липучки: </t>
    </r>
    <r>
      <rPr>
        <i/>
        <sz val="36"/>
        <color theme="1"/>
        <rFont val="Times New Roman"/>
        <family val="1"/>
        <charset val="204"/>
      </rPr>
      <t>Velcro (в колір основної тканини).</t>
    </r>
  </si>
  <si>
    <t>Тип: Фліс, властивість: антипілінговий, щільність від 350 г/м²
Колір - Pantone 19 - 2035 TCX - червоний</t>
  </si>
  <si>
    <r>
      <t>Тип:</t>
    </r>
    <r>
      <rPr>
        <b/>
        <i/>
        <sz val="36"/>
        <color theme="1"/>
        <rFont val="Times New Roman"/>
        <family val="1"/>
        <charset val="204"/>
      </rPr>
      <t xml:space="preserve"> трикотаж типу «Лакоста»</t>
    </r>
    <r>
      <rPr>
        <i/>
        <sz val="36"/>
        <color theme="1"/>
        <rFont val="Times New Roman"/>
        <family val="1"/>
        <charset val="204"/>
      </rPr>
      <t xml:space="preserve">
Склад:</t>
    </r>
    <r>
      <rPr>
        <b/>
        <i/>
        <sz val="36"/>
        <color theme="1"/>
        <rFont val="Times New Roman"/>
        <family val="1"/>
        <charset val="204"/>
      </rPr>
      <t xml:space="preserve"> бавовна 100%</t>
    </r>
    <r>
      <rPr>
        <i/>
        <sz val="36"/>
        <color theme="1"/>
        <rFont val="Times New Roman"/>
        <family val="1"/>
        <charset val="204"/>
      </rPr>
      <t xml:space="preserve">
Щільність </t>
    </r>
    <r>
      <rPr>
        <b/>
        <i/>
        <sz val="36"/>
        <color theme="1"/>
        <rFont val="Times New Roman"/>
        <family val="1"/>
        <charset val="204"/>
      </rPr>
      <t>основної тканини: не менше 200 г/кв.м</t>
    </r>
    <r>
      <rPr>
        <i/>
        <sz val="36"/>
        <color theme="1"/>
        <rFont val="Times New Roman"/>
        <family val="1"/>
        <charset val="204"/>
      </rPr>
      <t xml:space="preserve">
Колір: згідно з PANTONE 19-2035 TCX (червоний)</t>
    </r>
  </si>
  <si>
    <r>
      <t xml:space="preserve">Комір: відкладний, на ґудзиках (2-3 ґудзики.)
Низ рукава: манжет
</t>
    </r>
    <r>
      <rPr>
        <b/>
        <i/>
        <sz val="36"/>
        <color theme="1"/>
        <rFont val="Times New Roman"/>
        <family val="1"/>
        <charset val="204"/>
      </rPr>
      <t>Тканина: рибана, бавовна 100%, щільність не менше 400 г/кв.м,</t>
    </r>
    <r>
      <rPr>
        <i/>
        <sz val="36"/>
        <color theme="1"/>
        <rFont val="Times New Roman"/>
        <family val="1"/>
        <charset val="204"/>
      </rPr>
      <t xml:space="preserve"> в тон з основною тканиною.</t>
    </r>
  </si>
  <si>
    <r>
      <rPr>
        <b/>
        <i/>
        <u/>
        <sz val="36"/>
        <color theme="1"/>
        <rFont val="Times New Roman"/>
        <family val="1"/>
        <charset val="204"/>
      </rPr>
      <t>Лицьова сторона</t>
    </r>
    <r>
      <rPr>
        <i/>
        <sz val="36"/>
        <color theme="1"/>
        <rFont val="Times New Roman"/>
        <family val="1"/>
        <charset val="204"/>
      </rPr>
      <t xml:space="preserve">
На грудях зліва - логотип ТЧХУ, розмір: 8 × 8 см, </t>
    </r>
    <r>
      <rPr>
        <b/>
        <i/>
        <sz val="36"/>
        <color theme="1"/>
        <rFont val="Times New Roman"/>
        <family val="1"/>
        <charset val="204"/>
      </rPr>
      <t>спосіб нанесення: шовкодрук</t>
    </r>
    <r>
      <rPr>
        <i/>
        <sz val="36"/>
        <color theme="1"/>
        <rFont val="Times New Roman"/>
        <family val="1"/>
        <charset val="204"/>
      </rPr>
      <t xml:space="preserve">
</t>
    </r>
    <r>
      <rPr>
        <b/>
        <i/>
        <u/>
        <sz val="36"/>
        <color theme="1"/>
        <rFont val="Times New Roman"/>
        <family val="1"/>
        <charset val="204"/>
      </rPr>
      <t>Задня сторона:</t>
    </r>
    <r>
      <rPr>
        <i/>
        <sz val="36"/>
        <color theme="1"/>
        <rFont val="Times New Roman"/>
        <family val="1"/>
        <charset val="204"/>
      </rPr>
      <t xml:space="preserve">
Нанесена емблема Червоного Хреста та напис «ЗАГІН ШВИДКОГО РЕАГУВАННЯ». Розмір емблеми: 22х22 см. Розмір напису ЗШР: 27х8,5 см. </t>
    </r>
    <r>
      <rPr>
        <b/>
        <i/>
        <sz val="36"/>
        <color theme="1"/>
        <rFont val="Times New Roman"/>
        <family val="1"/>
        <charset val="204"/>
      </rPr>
      <t xml:space="preserve">Спосіб нанесення - шовкодрук.
</t>
    </r>
    <r>
      <rPr>
        <i/>
        <sz val="36"/>
        <color theme="1"/>
        <rFont val="Times New Roman"/>
        <family val="1"/>
        <charset val="204"/>
      </rPr>
      <t xml:space="preserve"> Шрифт написів: ROBOTO BOLT</t>
    </r>
  </si>
  <si>
    <r>
      <t>Тип:</t>
    </r>
    <r>
      <rPr>
        <b/>
        <i/>
        <sz val="36"/>
        <color theme="1"/>
        <rFont val="Times New Roman"/>
        <family val="1"/>
        <charset val="204"/>
      </rPr>
      <t xml:space="preserve"> трикотаж типу «Лакоста»</t>
    </r>
    <r>
      <rPr>
        <i/>
        <sz val="36"/>
        <color theme="1"/>
        <rFont val="Times New Roman"/>
        <family val="1"/>
        <charset val="204"/>
      </rPr>
      <t xml:space="preserve">
Склад: </t>
    </r>
    <r>
      <rPr>
        <b/>
        <i/>
        <sz val="36"/>
        <color theme="1"/>
        <rFont val="Times New Roman"/>
        <family val="1"/>
        <charset val="204"/>
      </rPr>
      <t>бавовна 100%</t>
    </r>
    <r>
      <rPr>
        <i/>
        <sz val="36"/>
        <color theme="1"/>
        <rFont val="Times New Roman"/>
        <family val="1"/>
        <charset val="204"/>
      </rPr>
      <t xml:space="preserve">
</t>
    </r>
    <r>
      <rPr>
        <b/>
        <i/>
        <sz val="36"/>
        <color theme="1"/>
        <rFont val="Times New Roman"/>
        <family val="1"/>
        <charset val="204"/>
      </rPr>
      <t>Щільність основної тканини: не менше 200 г/кв.м</t>
    </r>
    <r>
      <rPr>
        <i/>
        <sz val="36"/>
        <color theme="1"/>
        <rFont val="Times New Roman"/>
        <family val="1"/>
        <charset val="204"/>
      </rPr>
      <t xml:space="preserve">
</t>
    </r>
    <r>
      <rPr>
        <b/>
        <i/>
        <sz val="36"/>
        <color theme="1"/>
        <rFont val="Times New Roman"/>
        <family val="1"/>
        <charset val="204"/>
      </rPr>
      <t>Колір: згідно з PANTONE 19-2035 TCX (червоний)</t>
    </r>
  </si>
  <si>
    <r>
      <t xml:space="preserve">Комір: відкладний, на ґудзиках (2-3 ґудзики).
Низ рукава: манжет
</t>
    </r>
    <r>
      <rPr>
        <b/>
        <i/>
        <sz val="36"/>
        <color theme="1"/>
        <rFont val="Times New Roman"/>
        <family val="1"/>
        <charset val="204"/>
      </rPr>
      <t>Тканина: рибана, бавовна 100%, щільність не менше 400 г/кв.м,</t>
    </r>
    <r>
      <rPr>
        <i/>
        <sz val="36"/>
        <color theme="1"/>
        <rFont val="Times New Roman"/>
        <family val="1"/>
        <charset val="204"/>
      </rPr>
      <t xml:space="preserve"> в тон з основною тканиною.</t>
    </r>
  </si>
  <si>
    <r>
      <t xml:space="preserve">Тканина: </t>
    </r>
    <r>
      <rPr>
        <b/>
        <i/>
        <sz val="36"/>
        <color theme="1"/>
        <rFont val="Times New Roman"/>
        <family val="1"/>
        <charset val="204"/>
      </rPr>
      <t>трикотаж</t>
    </r>
    <r>
      <rPr>
        <i/>
        <sz val="36"/>
        <color theme="1"/>
        <rFont val="Times New Roman"/>
        <family val="1"/>
        <charset val="204"/>
      </rPr>
      <t xml:space="preserve">
Склад: </t>
    </r>
    <r>
      <rPr>
        <b/>
        <i/>
        <sz val="36"/>
        <color theme="1"/>
        <rFont val="Times New Roman"/>
        <family val="1"/>
        <charset val="204"/>
      </rPr>
      <t>100% бавовна</t>
    </r>
    <r>
      <rPr>
        <i/>
        <sz val="36"/>
        <color theme="1"/>
        <rFont val="Times New Roman"/>
        <family val="1"/>
        <charset val="204"/>
      </rPr>
      <t xml:space="preserve">
Щільність: </t>
    </r>
    <r>
      <rPr>
        <b/>
        <i/>
        <sz val="36"/>
        <color theme="1"/>
        <rFont val="Times New Roman"/>
        <family val="1"/>
        <charset val="204"/>
      </rPr>
      <t>не менше 220 г/кв.м</t>
    </r>
    <r>
      <rPr>
        <i/>
        <sz val="36"/>
        <color theme="1"/>
        <rFont val="Times New Roman"/>
        <family val="1"/>
        <charset val="204"/>
      </rPr>
      <t xml:space="preserve">
Колір: </t>
    </r>
    <r>
      <rPr>
        <b/>
        <i/>
        <sz val="36"/>
        <color theme="1"/>
        <rFont val="Times New Roman"/>
        <family val="1"/>
        <charset val="204"/>
      </rPr>
      <t>PANTONE 19-2035 TCX – червоний</t>
    </r>
  </si>
  <si>
    <r>
      <t xml:space="preserve">відповідно до палітри PANTONE 19-2035 TCX - </t>
    </r>
    <r>
      <rPr>
        <b/>
        <i/>
        <sz val="36"/>
        <color theme="1"/>
        <rFont val="Times New Roman"/>
        <family val="1"/>
        <charset val="204"/>
      </rPr>
      <t>червоний</t>
    </r>
  </si>
  <si>
    <t>Виріб має бути новим, без дефектів, акуратно пошитим.
Виріб повинен зберігати форму та колір після прання та експлуатації.
Логотип повинен бути чітким, без пропусків ниток і деформацій.</t>
  </si>
  <si>
    <t>Ріп-стоп</t>
  </si>
  <si>
    <t>100% поліестер (або сумішева бавовна/поліестер).</t>
  </si>
  <si>
    <t>Панама посилена некларовою ниткою.
Ширина полів: 5 см.
 Затяжка (шнур під підборіддя): кругла еластична резинка та пластиковий стопор (фіксатор) для надійної фіксації виробу на шиї.
Наявність 4-х вентиляційних люверсів із сіточкою по периметру тулії.</t>
  </si>
  <si>
    <t>Вертикальна світловідбиваюча стрічка (типу 3M Scotchlite 8712 або еквівалент), ширина 1 см, розташована спереду вздовж усього виробу.</t>
  </si>
  <si>
    <t>Виріб має бути новим, без дефектів, акуратно пошитим.
Основна тканина повинна зберігати форму та колір після прання та експлуатації.
Логотип повинен бути чітким, без пропусків ниток і деформацій.</t>
  </si>
  <si>
    <t>Oxford 300 PU, щільність від 150 г/м² (з водовідштовхувальним поліуретановим просоченням)
Колір - Pantone 19-3900 TCX (темно-сірий).
Вставки розташовані на плечах та рукавах, переходять на спину (суцільна деталь)</t>
  </si>
  <si>
    <t>Світловідбиваюча стрічка по периметру виробу (над полями).
Тип: на тканинній основі (3M Scotchlite 8906) або еквівалент.
Ширина стрічки: 1 см</t>
  </si>
  <si>
    <r>
      <t xml:space="preserve">Світловідбиваюча стрічка: спереду вертикально через весь виріб
Матеріал: </t>
    </r>
    <r>
      <rPr>
        <b/>
        <i/>
        <sz val="36"/>
        <color theme="1"/>
        <rFont val="Times New Roman"/>
        <family val="1"/>
        <charset val="204"/>
      </rPr>
      <t xml:space="preserve">тканинна основа 3M Scotchlite 8906 (або еквівалент). </t>
    </r>
    <r>
      <rPr>
        <i/>
        <sz val="36"/>
        <color theme="1"/>
        <rFont val="Times New Roman"/>
        <family val="1"/>
        <charset val="204"/>
      </rPr>
      <t>Ширина: 1 см</t>
    </r>
  </si>
  <si>
    <r>
      <rPr>
        <b/>
        <i/>
        <sz val="36"/>
        <color theme="1"/>
        <rFont val="Times New Roman"/>
        <family val="1"/>
        <charset val="204"/>
      </rPr>
      <t>Стрічка: 3M Scotchlite 8906 або еквівалент,</t>
    </r>
    <r>
      <rPr>
        <i/>
        <sz val="36"/>
        <color theme="1"/>
        <rFont val="Times New Roman"/>
        <family val="1"/>
        <charset val="204"/>
      </rPr>
      <t xml:space="preserve"> ширина 2–2,5 см (по колу, на рукавах) </t>
    </r>
  </si>
  <si>
    <r>
      <rPr>
        <b/>
        <i/>
        <sz val="36"/>
        <color theme="1"/>
        <rFont val="Times New Roman"/>
        <family val="1"/>
        <charset val="204"/>
      </rPr>
      <t xml:space="preserve">Стрічка 3M Scotchlite 8712 (або еквівалент), ширина 2-2,5 см, </t>
    </r>
    <r>
      <rPr>
        <i/>
        <sz val="36"/>
        <color theme="1"/>
        <rFont val="Times New Roman"/>
        <family val="1"/>
        <charset val="204"/>
      </rPr>
      <t xml:space="preserve">
Розташування: дві паралельні лінії під коліном на кожній калоші.</t>
    </r>
  </si>
  <si>
    <t>Блискавки тракторні YKK (основна застібка + кишені), колір чорний.
Липучки Velcro для шевронів
Світловідбивна стрічка 3M Scotchlite 8906 (або еквівалент) шириною 2–2,5 см
Додатково: прозора ПВХ-плівка (морозостійка) для індикаторного вікна розміром 90х60 мм.</t>
  </si>
  <si>
    <t>Блискавки спіральні YKK (основна застібка + кишені)
Липучки Velcro для шевронів та клапанів кишень.
Світловідбивна стрічка 3M Scotchlite 8906 (або еквівалент) шириною 2–2,5 см
Додатково: прозора ПВХ-плівка для індикаторного вікна розміром 100х60 мм.</t>
  </si>
  <si>
    <r>
      <rPr>
        <b/>
        <i/>
        <sz val="36"/>
        <color theme="1"/>
        <rFont val="Times New Roman"/>
        <family val="1"/>
        <charset val="204"/>
      </rPr>
      <t>Світловідбивні елементи</t>
    </r>
    <r>
      <rPr>
        <i/>
        <sz val="36"/>
        <color theme="1"/>
        <rFont val="Times New Roman"/>
        <family val="1"/>
        <charset val="204"/>
      </rPr>
      <t xml:space="preserve">
Низ виробу оздоблений світловідбиваючою стрічкою по колу. Стрічка: 3M Scotchlite 8906 (або еквівалент), ширина 2–2,5 см.</t>
    </r>
  </si>
  <si>
    <r>
      <t xml:space="preserve">Умови оплати (пропозиція учасника): __________________ </t>
    </r>
    <r>
      <rPr>
        <b/>
        <i/>
        <sz val="48"/>
        <color rgb="FFFF0000"/>
        <rFont val="Times New Roman"/>
        <family val="1"/>
        <charset val="204"/>
      </rPr>
      <t xml:space="preserve">(обов’язково заповнити!) </t>
    </r>
    <r>
      <rPr>
        <b/>
        <i/>
        <sz val="48"/>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</si>
</sst>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53" x14ac:knownFonts="1">
    <font>
      <sz val="11"/>
      <color theme="1"/>
      <name val="Calibri"/>
      <family val="2"/>
      <scheme val="minor"/>
    </font>
    <font>
      <sz val="12"/>
      <color theme="1"/>
      <name val="Times New Roman"/>
      <family val="1"/>
      <charset val="204"/>
    </font>
    <font>
      <i/>
      <sz val="12"/>
      <color theme="1"/>
      <name val="Times New Roman"/>
      <family val="1"/>
      <charset val="204"/>
    </font>
    <font>
      <sz val="11"/>
      <color theme="1"/>
      <name val="Times New Roman"/>
      <family val="1"/>
      <charset val="204"/>
    </font>
    <font>
      <sz val="8"/>
      <name val="Calibri"/>
      <family val="2"/>
      <scheme val="minor"/>
    </font>
    <font>
      <b/>
      <sz val="16"/>
      <color theme="1"/>
      <name val="Times New Roman"/>
      <family val="1"/>
      <charset val="204"/>
    </font>
    <font>
      <sz val="22"/>
      <color theme="1"/>
      <name val="Times New Roman"/>
      <family val="1"/>
      <charset val="204"/>
    </font>
    <font>
      <b/>
      <sz val="22"/>
      <color theme="1"/>
      <name val="Times New Roman"/>
      <family val="1"/>
      <charset val="204"/>
    </font>
    <font>
      <b/>
      <sz val="12"/>
      <color theme="1"/>
      <name val="Calibri"/>
      <family val="2"/>
      <charset val="204"/>
      <scheme val="minor"/>
    </font>
    <font>
      <b/>
      <sz val="20"/>
      <color theme="1"/>
      <name val="Times New Roman"/>
      <family val="1"/>
      <charset val="204"/>
    </font>
    <font>
      <sz val="12"/>
      <color rgb="FF000000"/>
      <name val="Times New Roman"/>
      <family val="1"/>
      <charset val="204"/>
    </font>
    <font>
      <sz val="11"/>
      <color theme="1"/>
      <name val="Calibri"/>
      <family val="2"/>
      <scheme val="minor"/>
    </font>
    <font>
      <b/>
      <sz val="18"/>
      <color theme="1"/>
      <name val="Times New Roman"/>
      <family val="1"/>
      <charset val="204"/>
    </font>
    <font>
      <sz val="18"/>
      <color theme="1"/>
      <name val="Calibri"/>
      <family val="2"/>
      <scheme val="minor"/>
    </font>
    <font>
      <b/>
      <sz val="11"/>
      <color theme="1"/>
      <name val="Times New Roman"/>
      <family val="1"/>
      <charset val="204"/>
    </font>
    <font>
      <i/>
      <sz val="20"/>
      <color theme="1"/>
      <name val="Times New Roman"/>
      <family val="1"/>
      <charset val="204"/>
    </font>
    <font>
      <i/>
      <sz val="14"/>
      <color theme="1"/>
      <name val="Times New Roman"/>
      <family val="1"/>
      <charset val="204"/>
    </font>
    <font>
      <b/>
      <sz val="14"/>
      <color theme="1"/>
      <name val="Times New Roman"/>
      <family val="1"/>
      <charset val="204"/>
    </font>
    <font>
      <b/>
      <sz val="36"/>
      <color theme="1"/>
      <name val="Times New Roman"/>
      <family val="1"/>
      <charset val="204"/>
    </font>
    <font>
      <sz val="12"/>
      <name val="Times New Roman"/>
      <family val="1"/>
      <charset val="204"/>
    </font>
    <font>
      <sz val="12"/>
      <color theme="1"/>
      <name val="Calibri"/>
      <family val="2"/>
      <scheme val="minor"/>
    </font>
    <font>
      <b/>
      <sz val="12"/>
      <color rgb="FF000000"/>
      <name val="Times New Roman"/>
      <family val="1"/>
      <charset val="204"/>
    </font>
    <font>
      <b/>
      <sz val="24"/>
      <color theme="1"/>
      <name val="Times New Roman"/>
      <family val="1"/>
      <charset val="204"/>
    </font>
    <font>
      <i/>
      <sz val="24"/>
      <color theme="1"/>
      <name val="Times New Roman"/>
      <family val="1"/>
      <charset val="204"/>
    </font>
    <font>
      <b/>
      <i/>
      <sz val="36"/>
      <color theme="1"/>
      <name val="Times New Roman"/>
      <family val="1"/>
      <charset val="204"/>
    </font>
    <font>
      <b/>
      <sz val="48"/>
      <color theme="1"/>
      <name val="Times New Roman"/>
      <family val="1"/>
      <charset val="204"/>
    </font>
    <font>
      <i/>
      <sz val="36"/>
      <color theme="1"/>
      <name val="Times New Roman"/>
      <family val="1"/>
      <charset val="204"/>
    </font>
    <font>
      <b/>
      <i/>
      <sz val="36"/>
      <color rgb="FFFF0000"/>
      <name val="Times New Roman"/>
      <family val="1"/>
      <charset val="204"/>
    </font>
    <font>
      <sz val="36"/>
      <name val="Times New Roman"/>
      <family val="1"/>
      <charset val="204"/>
    </font>
    <font>
      <sz val="26"/>
      <color theme="1"/>
      <name val="Times New Roman"/>
      <family val="1"/>
      <charset val="204"/>
    </font>
    <font>
      <sz val="26"/>
      <color theme="1"/>
      <name val="Calibri"/>
      <family val="2"/>
      <scheme val="minor"/>
    </font>
    <font>
      <sz val="48"/>
      <color theme="1"/>
      <name val="Times New Roman"/>
      <family val="1"/>
      <charset val="204"/>
    </font>
    <font>
      <i/>
      <sz val="48"/>
      <color theme="1"/>
      <name val="Times New Roman"/>
      <family val="1"/>
      <charset val="204"/>
    </font>
    <font>
      <b/>
      <u/>
      <sz val="48"/>
      <color theme="1"/>
      <name val="Times New Roman"/>
      <family val="1"/>
      <charset val="204"/>
    </font>
    <font>
      <sz val="36"/>
      <color theme="1"/>
      <name val="Times New Roman"/>
      <family val="1"/>
      <charset val="204"/>
    </font>
    <font>
      <i/>
      <sz val="31"/>
      <color theme="1"/>
      <name val="Times New Roman"/>
      <family val="1"/>
      <charset val="204"/>
    </font>
    <font>
      <i/>
      <sz val="26"/>
      <color rgb="FFFF0000"/>
      <name val="Times New Roman"/>
      <family val="1"/>
      <charset val="204"/>
    </font>
    <font>
      <b/>
      <i/>
      <sz val="48"/>
      <color theme="1"/>
      <name val="Times New Roman"/>
      <family val="1"/>
      <charset val="204"/>
    </font>
    <font>
      <b/>
      <i/>
      <sz val="31"/>
      <color rgb="FFFF0000"/>
      <name val="Times New Roman"/>
      <family val="1"/>
      <charset val="204"/>
    </font>
    <font>
      <b/>
      <i/>
      <sz val="32"/>
      <color rgb="FFFF0000"/>
      <name val="Times New Roman"/>
      <family val="1"/>
      <charset val="204"/>
    </font>
    <font>
      <b/>
      <i/>
      <u/>
      <sz val="36"/>
      <color theme="1"/>
      <name val="Times New Roman"/>
      <family val="1"/>
      <charset val="204"/>
    </font>
    <font>
      <b/>
      <i/>
      <sz val="48"/>
      <name val="Times New Roman"/>
      <family val="1"/>
      <charset val="204"/>
    </font>
    <font>
      <b/>
      <i/>
      <sz val="48"/>
      <color rgb="FFFF0000"/>
      <name val="Times New Roman"/>
      <family val="1"/>
      <charset val="204"/>
    </font>
    <font>
      <sz val="48"/>
      <name val="Times New Roman"/>
      <family val="1"/>
      <charset val="204"/>
    </font>
    <font>
      <b/>
      <sz val="48"/>
      <name val="Times New Roman"/>
      <family val="1"/>
      <charset val="204"/>
    </font>
    <font>
      <b/>
      <sz val="48"/>
      <color rgb="FFFF0000"/>
      <name val="Times New Roman"/>
      <family val="1"/>
      <charset val="204"/>
    </font>
    <font>
      <b/>
      <sz val="48"/>
      <color rgb="FF000000"/>
      <name val="Times New Roman"/>
      <family val="1"/>
      <charset val="204"/>
    </font>
    <font>
      <sz val="48"/>
      <color theme="1"/>
      <name val="Calibri"/>
      <family val="2"/>
      <scheme val="minor"/>
    </font>
    <font>
      <sz val="48"/>
      <color rgb="FF000000"/>
      <name val="Times New Roman"/>
      <family val="1"/>
      <charset val="204"/>
    </font>
    <font>
      <b/>
      <sz val="72"/>
      <color theme="1"/>
      <name val="Times New Roman"/>
      <family val="1"/>
      <charset val="204"/>
    </font>
    <font>
      <b/>
      <sz val="55"/>
      <color theme="1"/>
      <name val="Times New Roman"/>
      <family val="1"/>
      <charset val="204"/>
    </font>
    <font>
      <i/>
      <sz val="48"/>
      <name val="Times New Roman"/>
      <family val="1"/>
      <charset val="204"/>
    </font>
    <font>
      <sz val="40"/>
      <color theme="1"/>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7C80"/>
        <bgColor indexed="64"/>
      </patternFill>
    </fill>
    <fill>
      <patternFill patternType="solid">
        <fgColor theme="0" tint="-4.9989318521683403E-2"/>
        <bgColor indexed="64"/>
      </patternFill>
    </fill>
    <fill>
      <patternFill patternType="solid">
        <fgColor theme="2" tint="-9.9978637043366805E-2"/>
        <bgColor indexed="64"/>
      </patternFill>
    </fill>
  </fills>
  <borders count="68">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auto="1"/>
      </right>
      <top style="thin">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377">
    <xf numFmtId="0" fontId="0" fillId="0" borderId="0" xfId="0"/>
    <xf numFmtId="0" fontId="8" fillId="0" borderId="0" xfId="0" applyFont="1" applyAlignment="1">
      <alignment horizontal="center" vertical="center"/>
    </xf>
    <xf numFmtId="0" fontId="10" fillId="0" borderId="0" xfId="0" applyFont="1"/>
    <xf numFmtId="0" fontId="13" fillId="0" borderId="0" xfId="0" applyFont="1"/>
    <xf numFmtId="0" fontId="6" fillId="0" borderId="0" xfId="0" applyFont="1"/>
    <xf numFmtId="0" fontId="14" fillId="5"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0" fillId="2" borderId="0" xfId="0" applyFill="1"/>
    <xf numFmtId="0" fontId="17" fillId="5" borderId="7" xfId="0" applyFont="1"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2" fillId="0" borderId="0" xfId="0" applyFont="1" applyAlignment="1">
      <alignment vertical="top" wrapText="1"/>
    </xf>
    <xf numFmtId="4" fontId="1" fillId="0" borderId="0" xfId="0" applyNumberFormat="1" applyFont="1"/>
    <xf numFmtId="0" fontId="19" fillId="0" borderId="0" xfId="0" applyFont="1"/>
    <xf numFmtId="0" fontId="20" fillId="0" borderId="0" xfId="0" applyFont="1"/>
    <xf numFmtId="0" fontId="19" fillId="0" borderId="0" xfId="0" applyFont="1" applyAlignment="1">
      <alignment vertical="center"/>
    </xf>
    <xf numFmtId="0" fontId="10" fillId="0" borderId="0" xfId="0" applyFont="1" applyAlignment="1">
      <alignment horizontal="center"/>
    </xf>
    <xf numFmtId="0" fontId="21" fillId="0" borderId="0" xfId="0" applyFont="1" applyAlignment="1">
      <alignment vertical="center" wrapText="1"/>
    </xf>
    <xf numFmtId="0" fontId="19" fillId="0" borderId="0" xfId="0" applyFont="1" applyAlignment="1">
      <alignment horizontal="left" vertical="top"/>
    </xf>
    <xf numFmtId="4" fontId="10" fillId="0" borderId="0" xfId="0" applyNumberFormat="1" applyFont="1" applyAlignment="1">
      <alignment horizontal="right"/>
    </xf>
    <xf numFmtId="0" fontId="28" fillId="0" borderId="0" xfId="0" applyFont="1"/>
    <xf numFmtId="0" fontId="20"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29"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vertical="center" wrapText="1"/>
    </xf>
    <xf numFmtId="0" fontId="35" fillId="0" borderId="23" xfId="0" applyFont="1" applyBorder="1" applyAlignment="1">
      <alignment horizontal="left"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35" fillId="0" borderId="23" xfId="0" applyFont="1" applyBorder="1" applyAlignment="1">
      <alignment vertical="center" wrapText="1"/>
    </xf>
    <xf numFmtId="0" fontId="36" fillId="0" borderId="23" xfId="0" applyFont="1" applyBorder="1" applyAlignment="1">
      <alignment vertical="center" wrapText="1"/>
    </xf>
    <xf numFmtId="0" fontId="9" fillId="5" borderId="44"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15" fillId="0" borderId="20" xfId="0" applyFont="1" applyBorder="1" applyAlignment="1">
      <alignment horizontal="center" vertical="center" wrapText="1"/>
    </xf>
    <xf numFmtId="0" fontId="25" fillId="0" borderId="6" xfId="0" applyFont="1" applyBorder="1" applyAlignment="1">
      <alignment horizontal="center" vertical="top" wrapText="1"/>
    </xf>
    <xf numFmtId="0" fontId="25" fillId="0" borderId="27" xfId="0" applyFont="1" applyBorder="1" applyAlignment="1">
      <alignment horizontal="center" vertical="top" wrapText="1"/>
    </xf>
    <xf numFmtId="0" fontId="26" fillId="0" borderId="31" xfId="0" applyFont="1" applyBorder="1" applyAlignment="1">
      <alignment vertical="center" wrapText="1"/>
    </xf>
    <xf numFmtId="0" fontId="26" fillId="0" borderId="32" xfId="0" applyFont="1" applyBorder="1" applyAlignment="1">
      <alignment horizontal="left" vertical="center" wrapText="1"/>
    </xf>
    <xf numFmtId="0" fontId="38" fillId="5" borderId="55"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18" fillId="0" borderId="17" xfId="0" applyFont="1" applyBorder="1" applyAlignment="1">
      <alignment horizontal="right" vertical="center" wrapText="1"/>
    </xf>
    <xf numFmtId="0" fontId="18" fillId="0" borderId="19" xfId="0" applyFont="1" applyBorder="1" applyAlignment="1">
      <alignment horizontal="right" vertical="center" wrapText="1"/>
    </xf>
    <xf numFmtId="0" fontId="18" fillId="0" borderId="46" xfId="0" applyFont="1" applyBorder="1" applyAlignment="1">
      <alignment horizontal="right" vertical="center" wrapText="1"/>
    </xf>
    <xf numFmtId="0" fontId="39" fillId="5" borderId="35"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42" xfId="0" applyFont="1" applyFill="1" applyBorder="1" applyAlignment="1">
      <alignment horizontal="center" vertical="center" wrapText="1"/>
    </xf>
    <xf numFmtId="0" fontId="24" fillId="8" borderId="28" xfId="0" applyFont="1" applyFill="1" applyBorder="1" applyAlignment="1">
      <alignment horizontal="center" vertical="center" wrapText="1"/>
    </xf>
    <xf numFmtId="0" fontId="24" fillId="8" borderId="30" xfId="0" applyFont="1" applyFill="1" applyBorder="1" applyAlignment="1">
      <alignment horizontal="center" vertical="center" wrapText="1"/>
    </xf>
    <xf numFmtId="0" fontId="24" fillId="8" borderId="29" xfId="0" applyFont="1" applyFill="1" applyBorder="1" applyAlignment="1">
      <alignment horizontal="center" vertical="center" wrapText="1"/>
    </xf>
    <xf numFmtId="0" fontId="37" fillId="8" borderId="42" xfId="0" applyFont="1" applyFill="1" applyBorder="1" applyAlignment="1">
      <alignment horizontal="center" vertical="center" wrapText="1"/>
    </xf>
    <xf numFmtId="0" fontId="37" fillId="8" borderId="17"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7" fillId="8" borderId="19"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7" fillId="8" borderId="51" xfId="0" applyFont="1" applyFill="1" applyBorder="1" applyAlignment="1">
      <alignment horizontal="center" vertical="center" wrapText="1"/>
    </xf>
    <xf numFmtId="0" fontId="37" fillId="8" borderId="35" xfId="0" applyFont="1" applyFill="1" applyBorder="1" applyAlignment="1">
      <alignment horizontal="center" vertical="center" wrapText="1"/>
    </xf>
    <xf numFmtId="0" fontId="37" fillId="8" borderId="52" xfId="0" applyFont="1" applyFill="1" applyBorder="1" applyAlignment="1">
      <alignment horizontal="center" vertical="center" wrapText="1"/>
    </xf>
    <xf numFmtId="0" fontId="37" fillId="8" borderId="53" xfId="0" applyFont="1" applyFill="1" applyBorder="1" applyAlignment="1">
      <alignment horizontal="center" vertical="center" wrapText="1"/>
    </xf>
    <xf numFmtId="0" fontId="37" fillId="8" borderId="36"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7" fillId="8" borderId="47"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7" fillId="8" borderId="18" xfId="0" applyFont="1" applyFill="1" applyBorder="1" applyAlignment="1">
      <alignment horizontal="center" vertical="center" wrapText="1"/>
    </xf>
    <xf numFmtId="0" fontId="26" fillId="0" borderId="7" xfId="0" applyFont="1" applyBorder="1" applyAlignment="1">
      <alignment vertical="center" wrapText="1"/>
    </xf>
    <xf numFmtId="0" fontId="37" fillId="8" borderId="58"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3" xfId="0" applyFont="1" applyBorder="1" applyAlignment="1">
      <alignment horizontal="left" vertical="center" wrapText="1"/>
    </xf>
    <xf numFmtId="0" fontId="37" fillId="8" borderId="54" xfId="0" applyFont="1" applyFill="1" applyBorder="1" applyAlignment="1">
      <alignment horizontal="center" vertical="center" wrapText="1"/>
    </xf>
    <xf numFmtId="0" fontId="37" fillId="8" borderId="64" xfId="0" applyFont="1" applyFill="1" applyBorder="1" applyAlignment="1">
      <alignment horizontal="center" vertical="center" wrapText="1"/>
    </xf>
    <xf numFmtId="0" fontId="38" fillId="5" borderId="23" xfId="0" applyFont="1" applyFill="1" applyBorder="1" applyAlignment="1">
      <alignment horizontal="center" vertical="center" wrapText="1"/>
    </xf>
    <xf numFmtId="0" fontId="18" fillId="0" borderId="19" xfId="0" applyFont="1" applyBorder="1" applyAlignment="1">
      <alignment horizontal="right" vertical="center"/>
    </xf>
    <xf numFmtId="0" fontId="26" fillId="0" borderId="63" xfId="0" applyFont="1" applyBorder="1" applyAlignment="1">
      <alignment horizontal="left" vertical="center" wrapText="1"/>
    </xf>
    <xf numFmtId="0" fontId="26" fillId="0" borderId="31" xfId="0" applyFont="1" applyBorder="1" applyAlignment="1">
      <alignment horizontal="left" vertical="center" wrapText="1"/>
    </xf>
    <xf numFmtId="0" fontId="26" fillId="0" borderId="13" xfId="0" applyFont="1" applyBorder="1" applyAlignment="1">
      <alignment horizontal="left" vertical="center" wrapText="1"/>
    </xf>
    <xf numFmtId="0" fontId="24" fillId="0" borderId="32" xfId="0" applyFont="1" applyBorder="1" applyAlignment="1">
      <alignment vertical="center" wrapText="1"/>
    </xf>
    <xf numFmtId="0" fontId="26" fillId="0" borderId="59" xfId="0" applyFont="1" applyBorder="1" applyAlignment="1">
      <alignment vertical="center" wrapText="1"/>
    </xf>
    <xf numFmtId="0" fontId="24" fillId="0" borderId="45" xfId="0" applyFont="1" applyBorder="1" applyAlignment="1">
      <alignment vertical="center" wrapText="1"/>
    </xf>
    <xf numFmtId="0" fontId="26" fillId="0" borderId="47" xfId="0" applyFont="1" applyBorder="1" applyAlignment="1">
      <alignment vertical="center" wrapText="1"/>
    </xf>
    <xf numFmtId="0" fontId="24" fillId="0" borderId="13" xfId="0" applyFont="1" applyBorder="1" applyAlignment="1">
      <alignment vertical="center" wrapText="1"/>
    </xf>
    <xf numFmtId="0" fontId="32" fillId="0" borderId="0" xfId="0" applyFont="1" applyAlignment="1">
      <alignment vertical="top" wrapText="1"/>
    </xf>
    <xf numFmtId="0" fontId="43" fillId="0" borderId="0" xfId="0" applyFont="1"/>
    <xf numFmtId="0" fontId="47" fillId="0" borderId="0" xfId="0" applyFont="1"/>
    <xf numFmtId="0" fontId="43" fillId="0" borderId="0" xfId="0" applyFont="1" applyAlignment="1">
      <alignment vertical="center" wrapText="1"/>
    </xf>
    <xf numFmtId="0" fontId="47" fillId="0" borderId="0" xfId="0" applyFont="1" applyAlignment="1">
      <alignment vertical="center"/>
    </xf>
    <xf numFmtId="0" fontId="31" fillId="0" borderId="0" xfId="0" applyFont="1" applyAlignment="1">
      <alignment horizontal="left" vertical="center"/>
    </xf>
    <xf numFmtId="0" fontId="48" fillId="0" borderId="0" xfId="0" applyFont="1" applyAlignment="1">
      <alignment vertical="center"/>
    </xf>
    <xf numFmtId="0" fontId="25" fillId="0" borderId="0" xfId="0" applyFont="1" applyAlignment="1">
      <alignment horizontal="left" vertical="center"/>
    </xf>
    <xf numFmtId="0" fontId="48" fillId="0" borderId="0" xfId="0" applyFont="1" applyAlignment="1">
      <alignment horizontal="center"/>
    </xf>
    <xf numFmtId="0" fontId="31" fillId="0" borderId="0" xfId="0" applyFont="1" applyAlignment="1">
      <alignment horizontal="center"/>
    </xf>
    <xf numFmtId="0" fontId="46" fillId="0" borderId="0" xfId="0" applyFont="1" applyAlignment="1">
      <alignment vertical="center" wrapText="1"/>
    </xf>
    <xf numFmtId="0" fontId="43" fillId="0" borderId="0" xfId="0" applyFont="1" applyAlignment="1">
      <alignment horizontal="left" vertical="top"/>
    </xf>
    <xf numFmtId="4" fontId="48" fillId="0" borderId="0" xfId="0" applyNumberFormat="1" applyFont="1" applyAlignment="1">
      <alignment horizontal="right"/>
    </xf>
    <xf numFmtId="0" fontId="48" fillId="0" borderId="0" xfId="0" applyFont="1"/>
    <xf numFmtId="0" fontId="31" fillId="0" borderId="0" xfId="0" applyFont="1"/>
    <xf numFmtId="0" fontId="48" fillId="0" borderId="0" xfId="0" applyFont="1" applyAlignment="1">
      <alignment horizontal="left" vertical="center"/>
    </xf>
    <xf numFmtId="0" fontId="26" fillId="0" borderId="51" xfId="0" applyFont="1" applyBorder="1" applyAlignment="1">
      <alignment horizontal="left" vertical="center" wrapText="1"/>
    </xf>
    <xf numFmtId="0" fontId="26" fillId="0" borderId="53" xfId="0" applyFont="1" applyBorder="1" applyAlignment="1">
      <alignment horizontal="left" vertical="center" wrapText="1"/>
    </xf>
    <xf numFmtId="0" fontId="24" fillId="0" borderId="53" xfId="0" applyFont="1" applyBorder="1" applyAlignment="1">
      <alignment vertical="center" wrapText="1"/>
    </xf>
    <xf numFmtId="0" fontId="27" fillId="5" borderId="6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4" fillId="0" borderId="7" xfId="0" applyFont="1" applyBorder="1" applyAlignment="1">
      <alignment vertical="center" wrapText="1"/>
    </xf>
    <xf numFmtId="0" fontId="26" fillId="0" borderId="8" xfId="0" applyFont="1" applyBorder="1" applyAlignment="1">
      <alignment vertical="center" wrapText="1"/>
    </xf>
    <xf numFmtId="0" fontId="27" fillId="5" borderId="11" xfId="0" applyFont="1" applyFill="1" applyBorder="1" applyAlignment="1">
      <alignment horizontal="center" vertical="center" wrapText="1"/>
    </xf>
    <xf numFmtId="0" fontId="27" fillId="5" borderId="51" xfId="0" applyFont="1" applyFill="1" applyBorder="1" applyAlignment="1">
      <alignment horizontal="center" vertical="center" wrapText="1"/>
    </xf>
    <xf numFmtId="0" fontId="27" fillId="5" borderId="53" xfId="0" applyFont="1" applyFill="1" applyBorder="1" applyAlignment="1">
      <alignment horizontal="center" vertical="center" wrapText="1"/>
    </xf>
    <xf numFmtId="0" fontId="26" fillId="0" borderId="56" xfId="0" applyFont="1" applyBorder="1" applyAlignment="1">
      <alignment horizontal="left" vertical="center" wrapText="1"/>
    </xf>
    <xf numFmtId="0" fontId="15" fillId="0" borderId="6" xfId="0" applyFont="1" applyBorder="1" applyAlignment="1">
      <alignment horizontal="center" vertical="center" wrapText="1"/>
    </xf>
    <xf numFmtId="0" fontId="24" fillId="0" borderId="11" xfId="0" applyFont="1" applyBorder="1" applyAlignment="1">
      <alignment vertical="center" wrapText="1"/>
    </xf>
    <xf numFmtId="0" fontId="24" fillId="0" borderId="47" xfId="0" applyFont="1" applyBorder="1" applyAlignment="1">
      <alignment vertical="center" wrapText="1"/>
    </xf>
    <xf numFmtId="0" fontId="26" fillId="0" borderId="56" xfId="0" applyFont="1" applyBorder="1" applyAlignment="1">
      <alignment vertical="center" wrapText="1"/>
    </xf>
    <xf numFmtId="0" fontId="37" fillId="8" borderId="65"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18" fillId="0" borderId="29" xfId="0" applyFont="1" applyBorder="1" applyAlignment="1">
      <alignment horizontal="right" vertical="center" wrapText="1"/>
    </xf>
    <xf numFmtId="0" fontId="18" fillId="0" borderId="66" xfId="0" applyFont="1" applyBorder="1" applyAlignment="1">
      <alignment horizontal="right" vertical="center" wrapText="1"/>
    </xf>
    <xf numFmtId="0" fontId="37" fillId="8" borderId="67" xfId="0" applyFont="1" applyFill="1" applyBorder="1" applyAlignment="1">
      <alignment horizontal="center" vertical="center" wrapText="1"/>
    </xf>
    <xf numFmtId="0" fontId="27" fillId="5" borderId="25"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4" fillId="8" borderId="33"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37" fillId="8" borderId="34" xfId="0" applyFont="1" applyFill="1" applyBorder="1" applyAlignment="1">
      <alignment horizontal="center" vertical="center" wrapText="1"/>
    </xf>
    <xf numFmtId="0" fontId="37" fillId="8" borderId="64" xfId="0" applyFont="1" applyFill="1" applyBorder="1" applyAlignment="1">
      <alignment horizontal="center" vertical="center" wrapText="1"/>
    </xf>
    <xf numFmtId="0" fontId="37" fillId="8" borderId="35" xfId="0" applyFont="1" applyFill="1" applyBorder="1" applyAlignment="1">
      <alignment horizontal="center" vertical="center" wrapText="1"/>
    </xf>
    <xf numFmtId="0" fontId="37" fillId="8" borderId="36" xfId="0" applyFont="1" applyFill="1" applyBorder="1" applyAlignment="1">
      <alignment horizontal="center" vertical="center" wrapText="1"/>
    </xf>
    <xf numFmtId="164" fontId="32" fillId="0" borderId="23" xfId="0" applyNumberFormat="1" applyFont="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20" xfId="0" applyNumberFormat="1" applyFont="1" applyBorder="1" applyAlignment="1">
      <alignment horizontal="center" vertical="center" wrapText="1"/>
    </xf>
    <xf numFmtId="0" fontId="25" fillId="0" borderId="23" xfId="0" applyFont="1" applyBorder="1" applyAlignment="1">
      <alignment horizontal="center" vertical="top" wrapText="1"/>
    </xf>
    <xf numFmtId="0" fontId="25" fillId="0" borderId="24" xfId="0" applyFont="1" applyBorder="1" applyAlignment="1">
      <alignment horizontal="center" vertical="top" wrapText="1"/>
    </xf>
    <xf numFmtId="0" fontId="25" fillId="0" borderId="20" xfId="0" applyFont="1" applyBorder="1" applyAlignment="1">
      <alignment horizontal="center" vertical="top"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16" xfId="0" applyFont="1" applyBorder="1" applyAlignment="1">
      <alignment horizontal="center" vertical="center" wrapText="1"/>
    </xf>
    <xf numFmtId="1" fontId="37" fillId="4" borderId="23" xfId="0" applyNumberFormat="1" applyFont="1" applyFill="1" applyBorder="1" applyAlignment="1">
      <alignment horizontal="center" vertical="center" wrapText="1"/>
    </xf>
    <xf numFmtId="1" fontId="37" fillId="4" borderId="24" xfId="0" applyNumberFormat="1" applyFont="1" applyFill="1" applyBorder="1" applyAlignment="1">
      <alignment horizontal="center" vertical="center" wrapText="1"/>
    </xf>
    <xf numFmtId="1" fontId="37" fillId="4" borderId="20" xfId="0" applyNumberFormat="1" applyFont="1" applyFill="1" applyBorder="1" applyAlignment="1">
      <alignment horizontal="center" vertical="center"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20" xfId="0" applyFont="1" applyBorder="1" applyAlignment="1">
      <alignment horizontal="center" vertical="top" wrapText="1"/>
    </xf>
    <xf numFmtId="0" fontId="52" fillId="0" borderId="6" xfId="0" applyFont="1" applyBorder="1" applyAlignment="1">
      <alignment horizontal="center" vertical="center" wrapText="1"/>
    </xf>
    <xf numFmtId="0" fontId="52" fillId="0" borderId="0" xfId="0" applyFont="1" applyAlignment="1">
      <alignment horizontal="center" vertical="center" wrapText="1"/>
    </xf>
    <xf numFmtId="0" fontId="52" fillId="0" borderId="2"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16" xfId="0" applyFont="1" applyBorder="1" applyAlignment="1">
      <alignment horizontal="center" vertical="center" wrapText="1"/>
    </xf>
    <xf numFmtId="0" fontId="24" fillId="8" borderId="23" xfId="0" applyFont="1" applyFill="1" applyBorder="1" applyAlignment="1">
      <alignment horizontal="center" vertical="center" wrapText="1"/>
    </xf>
    <xf numFmtId="0" fontId="24" fillId="8" borderId="24" xfId="0" applyFont="1" applyFill="1" applyBorder="1" applyAlignment="1">
      <alignment horizontal="center" vertical="center" wrapText="1"/>
    </xf>
    <xf numFmtId="0" fontId="24" fillId="8" borderId="64" xfId="0" applyFont="1" applyFill="1" applyBorder="1" applyAlignment="1">
      <alignment horizontal="center" vertical="center" wrapText="1"/>
    </xf>
    <xf numFmtId="0" fontId="37" fillId="8" borderId="23" xfId="0" applyFont="1" applyFill="1" applyBorder="1" applyAlignment="1">
      <alignment horizontal="center" vertical="center" wrapText="1"/>
    </xf>
    <xf numFmtId="0" fontId="37" fillId="8" borderId="24" xfId="0" applyFont="1" applyFill="1" applyBorder="1" applyAlignment="1">
      <alignment horizontal="center" vertical="center" wrapText="1"/>
    </xf>
    <xf numFmtId="0" fontId="37" fillId="8" borderId="20" xfId="0" applyFont="1" applyFill="1" applyBorder="1" applyAlignment="1">
      <alignment horizontal="center" vertical="center" wrapText="1"/>
    </xf>
    <xf numFmtId="0" fontId="39" fillId="5" borderId="5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26" fillId="0" borderId="59" xfId="0" applyFont="1" applyBorder="1" applyAlignment="1">
      <alignment horizontal="left" vertical="center" wrapText="1"/>
    </xf>
    <xf numFmtId="0" fontId="26" fillId="0" borderId="60" xfId="0" applyFont="1" applyBorder="1" applyAlignment="1">
      <alignment horizontal="left" vertical="center" wrapText="1"/>
    </xf>
    <xf numFmtId="0" fontId="26" fillId="0" borderId="38" xfId="0" applyFont="1" applyBorder="1" applyAlignment="1">
      <alignment horizontal="left" vertical="center" wrapText="1"/>
    </xf>
    <xf numFmtId="0" fontId="27" fillId="5" borderId="47"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2" xfId="0" applyFont="1" applyFill="1" applyBorder="1" applyAlignment="1">
      <alignment horizontal="center" vertical="center" wrapText="1"/>
    </xf>
    <xf numFmtId="0" fontId="24" fillId="8" borderId="40"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44" fillId="3" borderId="0" xfId="0" applyFont="1" applyFill="1" applyAlignment="1">
      <alignment horizontal="left" vertical="center" wrapText="1"/>
    </xf>
    <xf numFmtId="0" fontId="26" fillId="0" borderId="47" xfId="0" applyFont="1" applyBorder="1" applyAlignment="1">
      <alignment horizontal="left" vertical="center" wrapText="1"/>
    </xf>
    <xf numFmtId="0" fontId="26" fillId="0" borderId="22" xfId="0" applyFont="1" applyBorder="1" applyAlignment="1">
      <alignment horizontal="left" vertical="center" wrapText="1"/>
    </xf>
    <xf numFmtId="0" fontId="26" fillId="0" borderId="45" xfId="0" applyFont="1" applyBorder="1" applyAlignment="1">
      <alignment horizontal="left" vertical="center" wrapText="1"/>
    </xf>
    <xf numFmtId="0" fontId="26" fillId="0" borderId="42" xfId="0" applyFont="1" applyBorder="1" applyAlignment="1">
      <alignment horizontal="left" vertical="center" wrapText="1"/>
    </xf>
    <xf numFmtId="0" fontId="18" fillId="0" borderId="44" xfId="0" applyFont="1" applyBorder="1" applyAlignment="1">
      <alignment horizontal="right" vertical="center" wrapText="1"/>
    </xf>
    <xf numFmtId="0" fontId="18" fillId="0" borderId="41" xfId="0" applyFont="1" applyBorder="1" applyAlignment="1">
      <alignment horizontal="right" vertical="center" wrapText="1"/>
    </xf>
    <xf numFmtId="0" fontId="18" fillId="0" borderId="46" xfId="0" applyFont="1" applyBorder="1" applyAlignment="1">
      <alignment horizontal="right" vertical="center" wrapText="1"/>
    </xf>
    <xf numFmtId="0" fontId="18" fillId="0" borderId="48" xfId="0" applyFont="1" applyBorder="1" applyAlignment="1">
      <alignment horizontal="right" vertical="center" wrapText="1"/>
    </xf>
    <xf numFmtId="0" fontId="27" fillId="5" borderId="23" xfId="0" applyFont="1" applyFill="1" applyBorder="1" applyAlignment="1">
      <alignment horizontal="center" vertical="center" wrapText="1"/>
    </xf>
    <xf numFmtId="0" fontId="27" fillId="5" borderId="64" xfId="0" applyFont="1" applyFill="1" applyBorder="1" applyAlignment="1">
      <alignment horizontal="center"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34" fillId="0" borderId="58" xfId="0" applyFont="1" applyBorder="1" applyAlignment="1">
      <alignment horizontal="left" vertical="center" wrapText="1"/>
    </xf>
    <xf numFmtId="0" fontId="34" fillId="0" borderId="27" xfId="0" applyFont="1" applyBorder="1" applyAlignment="1">
      <alignment horizontal="left" vertical="center" wrapText="1"/>
    </xf>
    <xf numFmtId="0" fontId="34" fillId="0" borderId="40" xfId="0" applyFont="1" applyBorder="1" applyAlignment="1">
      <alignment horizontal="left" vertical="center" wrapText="1"/>
    </xf>
    <xf numFmtId="0" fontId="34" fillId="0" borderId="16" xfId="0" applyFont="1" applyBorder="1" applyAlignment="1">
      <alignment horizontal="left" vertical="center" wrapText="1"/>
    </xf>
    <xf numFmtId="0" fontId="37" fillId="7" borderId="26" xfId="0" applyFont="1" applyFill="1" applyBorder="1" applyAlignment="1">
      <alignment horizontal="right" vertical="center" wrapText="1"/>
    </xf>
    <xf numFmtId="0" fontId="37" fillId="7" borderId="9" xfId="0" applyFont="1" applyFill="1" applyBorder="1" applyAlignment="1">
      <alignment horizontal="right" vertical="center" wrapText="1"/>
    </xf>
    <xf numFmtId="0" fontId="37" fillId="7" borderId="40" xfId="0" applyFont="1" applyFill="1" applyBorder="1" applyAlignment="1">
      <alignment horizontal="right" vertical="center" wrapText="1"/>
    </xf>
    <xf numFmtId="0" fontId="37" fillId="7" borderId="10" xfId="0" applyFont="1" applyFill="1" applyBorder="1" applyAlignment="1">
      <alignment horizontal="right" vertical="center" wrapText="1"/>
    </xf>
    <xf numFmtId="164" fontId="37" fillId="7" borderId="26" xfId="0" applyNumberFormat="1" applyFont="1" applyFill="1" applyBorder="1" applyAlignment="1">
      <alignment horizontal="center" vertical="center" wrapText="1"/>
    </xf>
    <xf numFmtId="164" fontId="37" fillId="7" borderId="9" xfId="0" applyNumberFormat="1" applyFont="1" applyFill="1" applyBorder="1" applyAlignment="1">
      <alignment horizontal="center" vertical="center" wrapText="1"/>
    </xf>
    <xf numFmtId="164" fontId="37" fillId="7" borderId="10" xfId="0" applyNumberFormat="1" applyFont="1" applyFill="1" applyBorder="1" applyAlignment="1">
      <alignment horizontal="center" vertical="center"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27" xfId="0" applyFont="1" applyBorder="1" applyAlignment="1">
      <alignment horizontal="center" vertical="top" wrapText="1"/>
    </xf>
    <xf numFmtId="0" fontId="37" fillId="3" borderId="26"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3" xfId="0" applyFont="1" applyBorder="1" applyAlignment="1">
      <alignment horizontal="left" vertical="center" wrapText="1"/>
    </xf>
    <xf numFmtId="0" fontId="18" fillId="0" borderId="19" xfId="0" applyFont="1" applyBorder="1" applyAlignment="1">
      <alignment horizontal="right" vertical="center" wrapText="1"/>
    </xf>
    <xf numFmtId="0" fontId="18" fillId="0" borderId="18" xfId="0" applyFont="1" applyBorder="1" applyAlignment="1">
      <alignment horizontal="right"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0" xfId="0" applyFont="1" applyBorder="1" applyAlignment="1">
      <alignment horizontal="center" vertical="center" wrapText="1"/>
    </xf>
    <xf numFmtId="164" fontId="26" fillId="0" borderId="23" xfId="0" applyNumberFormat="1" applyFont="1" applyBorder="1" applyAlignment="1">
      <alignment horizontal="center" vertical="center" wrapText="1"/>
    </xf>
    <xf numFmtId="164" fontId="26" fillId="0" borderId="24" xfId="0" applyNumberFormat="1" applyFont="1" applyBorder="1" applyAlignment="1">
      <alignment horizontal="center" vertical="center" wrapText="1"/>
    </xf>
    <xf numFmtId="164" fontId="26" fillId="0" borderId="20"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0" xfId="0" applyFont="1" applyBorder="1" applyAlignment="1">
      <alignment horizontal="center" vertical="center" wrapText="1"/>
    </xf>
    <xf numFmtId="0" fontId="27" fillId="5" borderId="56" xfId="0" applyFont="1" applyFill="1" applyBorder="1" applyAlignment="1">
      <alignment horizontal="center" vertical="center" wrapText="1"/>
    </xf>
    <xf numFmtId="0" fontId="27" fillId="5" borderId="63" xfId="0" applyFont="1" applyFill="1" applyBorder="1" applyAlignment="1">
      <alignment horizontal="center" vertical="center" wrapText="1"/>
    </xf>
    <xf numFmtId="0" fontId="26" fillId="0" borderId="13" xfId="0" applyFont="1" applyBorder="1" applyAlignment="1">
      <alignment horizontal="left" vertical="center" wrapText="1"/>
    </xf>
    <xf numFmtId="0" fontId="27" fillId="5" borderId="31" xfId="0" applyFont="1" applyFill="1" applyBorder="1" applyAlignment="1">
      <alignment horizontal="center" vertical="center" wrapText="1"/>
    </xf>
    <xf numFmtId="0" fontId="26" fillId="0" borderId="12" xfId="0" applyFont="1" applyBorder="1" applyAlignment="1">
      <alignment horizontal="left" vertical="center" wrapText="1"/>
    </xf>
    <xf numFmtId="0" fontId="27" fillId="5" borderId="40" xfId="0" applyFont="1" applyFill="1" applyBorder="1" applyAlignment="1">
      <alignment horizontal="center" vertical="center" wrapText="1"/>
    </xf>
    <xf numFmtId="0" fontId="18" fillId="0" borderId="17" xfId="0" applyFont="1" applyBorder="1" applyAlignment="1">
      <alignment horizontal="right" vertical="center" wrapText="1"/>
    </xf>
    <xf numFmtId="0" fontId="26" fillId="0" borderId="11" xfId="0" applyFont="1" applyBorder="1" applyAlignment="1">
      <alignment horizontal="left" vertical="center" wrapText="1"/>
    </xf>
    <xf numFmtId="0" fontId="12" fillId="4" borderId="23" xfId="0" applyFont="1" applyFill="1" applyBorder="1" applyAlignment="1">
      <alignment horizontal="center" vertical="top" wrapText="1"/>
    </xf>
    <xf numFmtId="0" fontId="12" fillId="4" borderId="24" xfId="0" applyFont="1" applyFill="1" applyBorder="1" applyAlignment="1">
      <alignment horizontal="center" vertical="top" wrapText="1"/>
    </xf>
    <xf numFmtId="0" fontId="12" fillId="4" borderId="20" xfId="0" applyFont="1" applyFill="1" applyBorder="1" applyAlignment="1">
      <alignment horizontal="center" vertical="top" wrapText="1"/>
    </xf>
    <xf numFmtId="1" fontId="37" fillId="4" borderId="5" xfId="0" applyNumberFormat="1" applyFont="1" applyFill="1" applyBorder="1" applyAlignment="1">
      <alignment horizontal="center" vertical="center" wrapText="1"/>
    </xf>
    <xf numFmtId="1" fontId="37" fillId="4" borderId="6" xfId="0" applyNumberFormat="1" applyFont="1" applyFill="1" applyBorder="1" applyAlignment="1">
      <alignment horizontal="center" vertical="center" wrapText="1"/>
    </xf>
    <xf numFmtId="1" fontId="37" fillId="4" borderId="27" xfId="0" applyNumberFormat="1" applyFont="1" applyFill="1" applyBorder="1" applyAlignment="1">
      <alignment horizontal="center" vertical="center" wrapText="1"/>
    </xf>
    <xf numFmtId="1" fontId="24" fillId="4" borderId="23" xfId="0" applyNumberFormat="1" applyFont="1" applyFill="1" applyBorder="1" applyAlignment="1">
      <alignment horizontal="center" vertical="center" wrapText="1"/>
    </xf>
    <xf numFmtId="1" fontId="24" fillId="4" borderId="24" xfId="0" applyNumberFormat="1" applyFont="1" applyFill="1" applyBorder="1" applyAlignment="1">
      <alignment horizontal="center" vertical="center" wrapText="1"/>
    </xf>
    <xf numFmtId="1" fontId="24" fillId="4" borderId="20" xfId="0" applyNumberFormat="1" applyFont="1" applyFill="1" applyBorder="1" applyAlignment="1">
      <alignment horizontal="center" vertical="center" wrapText="1"/>
    </xf>
    <xf numFmtId="164" fontId="37" fillId="4" borderId="23" xfId="0" applyNumberFormat="1" applyFont="1" applyFill="1" applyBorder="1" applyAlignment="1">
      <alignment horizontal="center" vertical="center" wrapText="1"/>
    </xf>
    <xf numFmtId="164" fontId="37" fillId="4" borderId="24" xfId="0" applyNumberFormat="1" applyFont="1" applyFill="1" applyBorder="1" applyAlignment="1">
      <alignment horizontal="center" vertical="center" wrapText="1"/>
    </xf>
    <xf numFmtId="164" fontId="37" fillId="4" borderId="20" xfId="0" applyNumberFormat="1"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2" fillId="4" borderId="5" xfId="0" applyFont="1" applyFill="1" applyBorder="1" applyAlignment="1">
      <alignment horizontal="center" vertical="top" wrapText="1"/>
    </xf>
    <xf numFmtId="0" fontId="12" fillId="4" borderId="6" xfId="0" applyFont="1" applyFill="1" applyBorder="1" applyAlignment="1">
      <alignment horizontal="center" vertical="top" wrapText="1"/>
    </xf>
    <xf numFmtId="0" fontId="12" fillId="4" borderId="27" xfId="0" applyFont="1" applyFill="1" applyBorder="1" applyAlignment="1">
      <alignment horizontal="center" vertical="top" wrapText="1"/>
    </xf>
    <xf numFmtId="0" fontId="27" fillId="5" borderId="35" xfId="0" applyFont="1" applyFill="1" applyBorder="1" applyAlignment="1">
      <alignment horizontal="center" vertical="center" wrapText="1"/>
    </xf>
    <xf numFmtId="0" fontId="26" fillId="0" borderId="21" xfId="0" applyFont="1" applyBorder="1" applyAlignment="1">
      <alignment horizontal="left" vertical="center" wrapText="1"/>
    </xf>
    <xf numFmtId="0" fontId="22" fillId="4" borderId="23"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27" xfId="0" applyFont="1" applyFill="1" applyBorder="1" applyAlignment="1">
      <alignment horizontal="center" vertical="top" wrapText="1"/>
    </xf>
    <xf numFmtId="1" fontId="37" fillId="4" borderId="2" xfId="0" applyNumberFormat="1" applyFont="1" applyFill="1" applyBorder="1" applyAlignment="1">
      <alignment horizontal="center" vertical="center" wrapText="1"/>
    </xf>
    <xf numFmtId="0" fontId="48" fillId="0" borderId="0" xfId="0" applyFont="1" applyAlignment="1">
      <alignment horizontal="left" vertical="center"/>
    </xf>
    <xf numFmtId="0" fontId="31" fillId="0" borderId="0" xfId="0" applyFont="1" applyAlignment="1">
      <alignment horizontal="left" vertical="center"/>
    </xf>
    <xf numFmtId="0" fontId="37" fillId="0" borderId="0" xfId="0" applyFont="1" applyAlignment="1">
      <alignment horizontal="left" vertical="center"/>
    </xf>
    <xf numFmtId="0" fontId="43" fillId="0" borderId="0" xfId="0" applyFont="1" applyAlignment="1">
      <alignment horizontal="left" vertical="center" wrapText="1"/>
    </xf>
    <xf numFmtId="0" fontId="41" fillId="0" borderId="0" xfId="0" applyFont="1" applyAlignment="1">
      <alignment horizontal="left" vertical="center" wrapText="1"/>
    </xf>
    <xf numFmtId="164" fontId="32" fillId="0" borderId="2" xfId="0" applyNumberFormat="1" applyFont="1" applyBorder="1" applyAlignment="1">
      <alignment horizontal="center" vertical="center" wrapText="1"/>
    </xf>
    <xf numFmtId="0" fontId="37" fillId="0" borderId="4" xfId="0" applyFont="1" applyBorder="1" applyAlignment="1">
      <alignment horizontal="left" vertical="center" wrapText="1"/>
    </xf>
    <xf numFmtId="0" fontId="12" fillId="0" borderId="6" xfId="0" applyFont="1" applyBorder="1" applyAlignment="1">
      <alignment horizontal="center" vertical="top" wrapText="1"/>
    </xf>
    <xf numFmtId="0" fontId="37" fillId="7" borderId="16" xfId="0" applyFont="1" applyFill="1" applyBorder="1" applyAlignment="1">
      <alignment horizontal="right" vertical="center" wrapText="1"/>
    </xf>
    <xf numFmtId="164" fontId="37" fillId="7" borderId="27" xfId="0" applyNumberFormat="1" applyFont="1" applyFill="1" applyBorder="1" applyAlignment="1">
      <alignment horizontal="center" vertical="center" wrapText="1"/>
    </xf>
    <xf numFmtId="164" fontId="37" fillId="7" borderId="40" xfId="0" applyNumberFormat="1" applyFont="1" applyFill="1" applyBorder="1" applyAlignment="1">
      <alignment horizontal="center" vertical="center" wrapText="1"/>
    </xf>
    <xf numFmtId="164" fontId="37" fillId="7" borderId="16" xfId="0" applyNumberFormat="1" applyFont="1" applyFill="1" applyBorder="1" applyAlignment="1">
      <alignment horizontal="center" vertical="center" wrapText="1"/>
    </xf>
    <xf numFmtId="0" fontId="27" fillId="5" borderId="55" xfId="0" applyFont="1" applyFill="1" applyBorder="1" applyAlignment="1">
      <alignment horizontal="center" vertical="center" wrapText="1"/>
    </xf>
    <xf numFmtId="0" fontId="50" fillId="2" borderId="0" xfId="0" applyFont="1" applyFill="1" applyAlignment="1">
      <alignment horizontal="right" vertical="top" wrapText="1"/>
    </xf>
    <xf numFmtId="0" fontId="50" fillId="2" borderId="0" xfId="0" applyFont="1" applyFill="1" applyAlignment="1">
      <alignment horizontal="right" vertical="top"/>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16" xfId="0" applyFont="1" applyBorder="1" applyAlignment="1">
      <alignment horizontal="center" vertical="center" wrapText="1"/>
    </xf>
    <xf numFmtId="0" fontId="51" fillId="0" borderId="29" xfId="0" applyFont="1" applyBorder="1" applyAlignment="1">
      <alignment horizontal="left" vertical="center" wrapText="1"/>
    </xf>
    <xf numFmtId="0" fontId="51" fillId="0" borderId="8" xfId="0" applyFont="1" applyBorder="1" applyAlignment="1">
      <alignment horizontal="left" vertical="center" wrapText="1"/>
    </xf>
    <xf numFmtId="0" fontId="51" fillId="0" borderId="25" xfId="0" applyFont="1" applyBorder="1" applyAlignment="1">
      <alignment horizontal="left" vertical="center" wrapText="1"/>
    </xf>
    <xf numFmtId="0" fontId="51" fillId="0" borderId="11" xfId="0" applyFont="1" applyBorder="1" applyAlignment="1">
      <alignment horizontal="left" vertical="center" wrapText="1"/>
    </xf>
    <xf numFmtId="0" fontId="51" fillId="0" borderId="28" xfId="0" applyFont="1" applyBorder="1" applyAlignment="1">
      <alignment horizontal="left" vertical="center" wrapText="1"/>
    </xf>
    <xf numFmtId="0" fontId="51" fillId="0" borderId="7" xfId="0" applyFont="1" applyBorder="1" applyAlignment="1">
      <alignment horizontal="left" vertical="center" wrapText="1"/>
    </xf>
    <xf numFmtId="0" fontId="51" fillId="0" borderId="21" xfId="0" applyFont="1" applyBorder="1" applyAlignment="1">
      <alignment horizontal="left" vertical="center" wrapText="1"/>
    </xf>
    <xf numFmtId="0" fontId="51" fillId="0" borderId="13" xfId="0" applyFont="1" applyBorder="1" applyAlignment="1">
      <alignment horizontal="left" vertical="center" wrapText="1"/>
    </xf>
    <xf numFmtId="0" fontId="51" fillId="0" borderId="30" xfId="0" applyFont="1" applyBorder="1" applyAlignment="1">
      <alignment horizontal="left" vertical="center" wrapText="1"/>
    </xf>
    <xf numFmtId="0" fontId="51" fillId="0" borderId="3" xfId="0" applyFont="1" applyBorder="1" applyAlignment="1">
      <alignment horizontal="left" vertical="center" wrapText="1"/>
    </xf>
    <xf numFmtId="0" fontId="51" fillId="0" borderId="15" xfId="0" applyFont="1" applyBorder="1" applyAlignment="1">
      <alignment horizontal="left" vertical="center" wrapText="1"/>
    </xf>
    <xf numFmtId="0" fontId="51" fillId="0" borderId="12" xfId="0" applyFont="1" applyBorder="1" applyAlignment="1">
      <alignment horizontal="left" vertical="center" wrapText="1"/>
    </xf>
    <xf numFmtId="0" fontId="51" fillId="0" borderId="37" xfId="0" applyFont="1" applyBorder="1" applyAlignment="1">
      <alignment horizontal="left" vertical="center" wrapText="1"/>
    </xf>
    <xf numFmtId="0" fontId="51" fillId="0" borderId="38" xfId="0" applyFont="1" applyBorder="1" applyAlignment="1">
      <alignment horizontal="left" vertical="center" wrapText="1"/>
    </xf>
    <xf numFmtId="0" fontId="51" fillId="0" borderId="39" xfId="0" applyFont="1" applyBorder="1" applyAlignment="1">
      <alignment horizontal="left" vertical="center" wrapText="1"/>
    </xf>
    <xf numFmtId="0" fontId="51" fillId="0" borderId="22" xfId="0" applyFont="1" applyBorder="1" applyAlignment="1">
      <alignment horizontal="left"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0" borderId="0" xfId="0" applyFont="1" applyAlignment="1">
      <alignment horizontal="left" vertical="center" wrapText="1"/>
    </xf>
    <xf numFmtId="4" fontId="25" fillId="3" borderId="34" xfId="0" applyNumberFormat="1" applyFont="1" applyFill="1" applyBorder="1" applyAlignment="1">
      <alignment horizontal="center" vertical="center" wrapText="1"/>
    </xf>
    <xf numFmtId="4" fontId="25" fillId="3" borderId="35" xfId="0" applyNumberFormat="1" applyFont="1" applyFill="1" applyBorder="1" applyAlignment="1">
      <alignment horizontal="center" vertical="center" wrapText="1"/>
    </xf>
    <xf numFmtId="4" fontId="25" fillId="3" borderId="36"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37" fillId="6" borderId="5" xfId="0" applyFont="1" applyFill="1" applyBorder="1" applyAlignment="1">
      <alignment horizontal="center" vertical="center" wrapText="1"/>
    </xf>
    <xf numFmtId="0" fontId="37" fillId="6" borderId="6" xfId="0" applyFont="1" applyFill="1" applyBorder="1" applyAlignment="1">
      <alignment horizontal="center" vertical="center" wrapText="1"/>
    </xf>
    <xf numFmtId="0" fontId="37" fillId="6" borderId="27" xfId="0" applyFont="1" applyFill="1" applyBorder="1" applyAlignment="1">
      <alignment horizontal="center" vertical="center" wrapText="1"/>
    </xf>
    <xf numFmtId="0" fontId="49" fillId="0" borderId="0" xfId="0" applyFont="1" applyAlignment="1">
      <alignment horizontal="center"/>
    </xf>
    <xf numFmtId="0" fontId="37" fillId="3" borderId="1"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27"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4" xfId="0" applyFont="1" applyBorder="1" applyAlignment="1">
      <alignment horizontal="center" vertical="center" wrapText="1"/>
    </xf>
    <xf numFmtId="0" fontId="27" fillId="5" borderId="5" xfId="0" applyFont="1" applyFill="1" applyBorder="1" applyAlignment="1">
      <alignment horizontal="center" vertical="center" wrapText="1"/>
    </xf>
    <xf numFmtId="0" fontId="27" fillId="5" borderId="27" xfId="0" applyFont="1" applyFill="1" applyBorder="1" applyAlignment="1">
      <alignment horizontal="center" vertical="center" wrapText="1"/>
    </xf>
    <xf numFmtId="0" fontId="26" fillId="0" borderId="57" xfId="0" applyFont="1" applyBorder="1" applyAlignment="1">
      <alignment horizontal="left" vertical="top" wrapText="1"/>
    </xf>
    <xf numFmtId="0" fontId="26" fillId="0" borderId="56" xfId="0" applyFont="1" applyBorder="1" applyAlignment="1">
      <alignment horizontal="left" vertical="top" wrapText="1"/>
    </xf>
    <xf numFmtId="0" fontId="26" fillId="0" borderId="58" xfId="0" applyFont="1" applyBorder="1" applyAlignment="1">
      <alignment horizontal="left" vertical="top" wrapText="1"/>
    </xf>
    <xf numFmtId="0" fontId="26" fillId="0" borderId="6" xfId="0" applyFont="1" applyBorder="1" applyAlignment="1">
      <alignment horizontal="left" vertical="top"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26" fillId="0" borderId="27" xfId="0" applyFont="1" applyBorder="1" applyAlignment="1">
      <alignment horizontal="left" vertical="top" wrapText="1"/>
    </xf>
    <xf numFmtId="0" fontId="26" fillId="0" borderId="40" xfId="0" applyFont="1" applyBorder="1" applyAlignment="1">
      <alignment horizontal="left" vertical="top" wrapText="1"/>
    </xf>
    <xf numFmtId="0" fontId="26" fillId="0" borderId="16" xfId="0" applyFont="1" applyBorder="1" applyAlignment="1">
      <alignment horizontal="left" vertical="top"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0" xfId="0" applyFont="1" applyBorder="1" applyAlignment="1">
      <alignment horizontal="center" vertical="center" wrapText="1"/>
    </xf>
    <xf numFmtId="0" fontId="27" fillId="5" borderId="6" xfId="0" applyFont="1" applyFill="1" applyBorder="1" applyAlignment="1">
      <alignment horizontal="center" vertical="center" wrapText="1"/>
    </xf>
    <xf numFmtId="1" fontId="37" fillId="4" borderId="1" xfId="0" applyNumberFormat="1" applyFont="1" applyFill="1" applyBorder="1" applyAlignment="1">
      <alignment horizontal="center" vertical="center" wrapText="1"/>
    </xf>
    <xf numFmtId="1" fontId="37" fillId="4" borderId="16" xfId="0" applyNumberFormat="1" applyFont="1" applyFill="1" applyBorder="1" applyAlignment="1">
      <alignment horizontal="center" vertical="center" wrapText="1"/>
    </xf>
    <xf numFmtId="1" fontId="24" fillId="4" borderId="5" xfId="0" applyNumberFormat="1" applyFont="1" applyFill="1" applyBorder="1" applyAlignment="1">
      <alignment horizontal="center" vertical="center" wrapText="1"/>
    </xf>
    <xf numFmtId="1" fontId="24" fillId="4" borderId="6" xfId="0" applyNumberFormat="1" applyFont="1" applyFill="1" applyBorder="1" applyAlignment="1">
      <alignment horizontal="center" vertical="center" wrapText="1"/>
    </xf>
    <xf numFmtId="1" fontId="24" fillId="4" borderId="27" xfId="0" applyNumberFormat="1" applyFont="1" applyFill="1" applyBorder="1" applyAlignment="1">
      <alignment horizontal="center" vertical="center" wrapText="1"/>
    </xf>
    <xf numFmtId="164" fontId="37" fillId="4" borderId="23" xfId="3" applyNumberFormat="1" applyFont="1" applyFill="1" applyBorder="1" applyAlignment="1">
      <alignment horizontal="center" vertical="center" wrapText="1"/>
    </xf>
    <xf numFmtId="164" fontId="37" fillId="4" borderId="24" xfId="3" applyNumberFormat="1" applyFont="1" applyFill="1" applyBorder="1" applyAlignment="1">
      <alignment horizontal="center" vertical="center" wrapText="1"/>
    </xf>
    <xf numFmtId="164" fontId="37" fillId="4" borderId="20" xfId="3" applyNumberFormat="1"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27" xfId="0" applyFont="1" applyFill="1" applyBorder="1" applyAlignment="1">
      <alignment horizontal="center" vertical="center" wrapText="1"/>
    </xf>
    <xf numFmtId="0" fontId="27" fillId="5" borderId="0" xfId="0" applyFont="1" applyFill="1" applyAlignment="1">
      <alignment horizontal="center" vertical="center" wrapText="1"/>
    </xf>
    <xf numFmtId="0" fontId="26" fillId="0" borderId="25" xfId="0" applyFont="1" applyBorder="1" applyAlignment="1">
      <alignment horizontal="left" vertical="center" wrapText="1"/>
    </xf>
    <xf numFmtId="0" fontId="27" fillId="5" borderId="34" xfId="0" applyFont="1" applyFill="1" applyBorder="1" applyAlignment="1">
      <alignment horizontal="center" vertical="center" wrapText="1"/>
    </xf>
    <xf numFmtId="0" fontId="26" fillId="0" borderId="15" xfId="0" applyFont="1" applyBorder="1" applyAlignment="1">
      <alignment horizontal="left" vertical="center" wrapText="1"/>
    </xf>
    <xf numFmtId="0" fontId="27" fillId="5" borderId="36" xfId="0" applyFont="1" applyFill="1" applyBorder="1" applyAlignment="1">
      <alignment horizontal="center" vertical="center" wrapText="1"/>
    </xf>
    <xf numFmtId="0" fontId="26" fillId="0" borderId="50" xfId="0" applyFont="1" applyBorder="1" applyAlignment="1">
      <alignment horizontal="left" vertical="center" wrapText="1"/>
    </xf>
    <xf numFmtId="0" fontId="26" fillId="0" borderId="62" xfId="0" applyFont="1" applyBorder="1" applyAlignment="1">
      <alignment horizontal="left" vertical="center" wrapText="1"/>
    </xf>
    <xf numFmtId="0" fontId="26" fillId="0" borderId="61" xfId="0" applyFont="1" applyBorder="1" applyAlignment="1">
      <alignment horizontal="left" vertical="center" wrapText="1"/>
    </xf>
    <xf numFmtId="0" fontId="26" fillId="0" borderId="39" xfId="0" applyFont="1" applyBorder="1" applyAlignment="1">
      <alignment horizontal="left" vertical="center" wrapText="1"/>
    </xf>
    <xf numFmtId="0" fontId="39" fillId="5" borderId="24"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5" fillId="2" borderId="0" xfId="0" applyFont="1" applyFill="1" applyAlignment="1">
      <alignment horizontal="right" vertical="center"/>
    </xf>
    <xf numFmtId="0" fontId="12" fillId="0" borderId="0" xfId="0" applyFont="1" applyAlignment="1">
      <alignment horizontal="center"/>
    </xf>
    <xf numFmtId="0" fontId="12" fillId="0" borderId="0" xfId="0" applyFont="1" applyAlignment="1">
      <alignment horizontal="center" vertical="center"/>
    </xf>
  </cellXfs>
  <cellStyles count="4">
    <cellStyle name="Звичайний" xfId="0" builtinId="0"/>
    <cellStyle name="Фінансовий" xfId="3" builtinId="3"/>
    <cellStyle name="Фінансовий 2" xfId="2" xr:uid="{43B6D2FE-08F4-4257-AC10-0C100B565E77}"/>
    <cellStyle name="Фінансовий 3" xfId="1" xr:uid="{EAC804D7-17D2-44A0-B4EF-6D379790E656}"/>
  </cellStyles>
  <dxfs count="0"/>
  <tableStyles count="0" defaultTableStyle="TableStyleMedium2" defaultPivotStyle="PivotStyleMedium9"/>
  <colors>
    <mruColors>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453390</xdr:colOff>
      <xdr:row>17</xdr:row>
      <xdr:rowOff>12382</xdr:rowOff>
    </xdr:from>
    <xdr:to>
      <xdr:col>1</xdr:col>
      <xdr:colOff>10668000</xdr:colOff>
      <xdr:row>21</xdr:row>
      <xdr:rowOff>363601</xdr:rowOff>
    </xdr:to>
    <xdr:pic>
      <xdr:nvPicPr>
        <xdr:cNvPr id="13" name="Рисунок 12">
          <a:extLst>
            <a:ext uri="{FF2B5EF4-FFF2-40B4-BE49-F238E27FC236}">
              <a16:creationId xmlns:a16="http://schemas.microsoft.com/office/drawing/2014/main" id="{F7237901-1A96-2BC7-0D8F-B04D820AEDE5}"/>
            </a:ext>
          </a:extLst>
        </xdr:cNvPr>
        <xdr:cNvPicPr>
          <a:picLocks noChangeAspect="1"/>
        </xdr:cNvPicPr>
      </xdr:nvPicPr>
      <xdr:blipFill>
        <a:blip xmlns:r="http://schemas.openxmlformats.org/officeDocument/2006/relationships" r:embed="rId1"/>
        <a:stretch>
          <a:fillRect/>
        </a:stretch>
      </xdr:blipFill>
      <xdr:spPr>
        <a:xfrm>
          <a:off x="1263015" y="17300257"/>
          <a:ext cx="10214610" cy="7207314"/>
        </a:xfrm>
        <a:prstGeom prst="rect">
          <a:avLst/>
        </a:prstGeom>
      </xdr:spPr>
    </xdr:pic>
    <xdr:clientData/>
  </xdr:twoCellAnchor>
  <xdr:twoCellAnchor editAs="oneCell">
    <xdr:from>
      <xdr:col>1</xdr:col>
      <xdr:colOff>551180</xdr:colOff>
      <xdr:row>26</xdr:row>
      <xdr:rowOff>1202690</xdr:rowOff>
    </xdr:from>
    <xdr:to>
      <xdr:col>1</xdr:col>
      <xdr:colOff>10799445</xdr:colOff>
      <xdr:row>30</xdr:row>
      <xdr:rowOff>896247</xdr:rowOff>
    </xdr:to>
    <xdr:pic>
      <xdr:nvPicPr>
        <xdr:cNvPr id="14" name="Рисунок 13">
          <a:extLst>
            <a:ext uri="{FF2B5EF4-FFF2-40B4-BE49-F238E27FC236}">
              <a16:creationId xmlns:a16="http://schemas.microsoft.com/office/drawing/2014/main" id="{58775FC0-BF27-D2DA-0243-86B50B1BE3DD}"/>
            </a:ext>
          </a:extLst>
        </xdr:cNvPr>
        <xdr:cNvPicPr>
          <a:picLocks noChangeAspect="1"/>
        </xdr:cNvPicPr>
      </xdr:nvPicPr>
      <xdr:blipFill>
        <a:blip xmlns:r="http://schemas.openxmlformats.org/officeDocument/2006/relationships" r:embed="rId2"/>
        <a:stretch>
          <a:fillRect/>
        </a:stretch>
      </xdr:blipFill>
      <xdr:spPr>
        <a:xfrm>
          <a:off x="1360805" y="30253940"/>
          <a:ext cx="10259695" cy="6994152"/>
        </a:xfrm>
        <a:prstGeom prst="rect">
          <a:avLst/>
        </a:prstGeom>
      </xdr:spPr>
    </xdr:pic>
    <xdr:clientData/>
  </xdr:twoCellAnchor>
  <xdr:twoCellAnchor editAs="oneCell">
    <xdr:from>
      <xdr:col>1</xdr:col>
      <xdr:colOff>628014</xdr:colOff>
      <xdr:row>36</xdr:row>
      <xdr:rowOff>419734</xdr:rowOff>
    </xdr:from>
    <xdr:to>
      <xdr:col>1</xdr:col>
      <xdr:colOff>10568940</xdr:colOff>
      <xdr:row>39</xdr:row>
      <xdr:rowOff>1565546</xdr:rowOff>
    </xdr:to>
    <xdr:pic>
      <xdr:nvPicPr>
        <xdr:cNvPr id="15" name="Рисунок 14">
          <a:extLst>
            <a:ext uri="{FF2B5EF4-FFF2-40B4-BE49-F238E27FC236}">
              <a16:creationId xmlns:a16="http://schemas.microsoft.com/office/drawing/2014/main" id="{F25D01D2-DE94-FF29-5A85-0D951A78A162}"/>
            </a:ext>
          </a:extLst>
        </xdr:cNvPr>
        <xdr:cNvPicPr>
          <a:picLocks noChangeAspect="1"/>
        </xdr:cNvPicPr>
      </xdr:nvPicPr>
      <xdr:blipFill>
        <a:blip xmlns:r="http://schemas.openxmlformats.org/officeDocument/2006/relationships" r:embed="rId3"/>
        <a:stretch>
          <a:fillRect/>
        </a:stretch>
      </xdr:blipFill>
      <xdr:spPr>
        <a:xfrm>
          <a:off x="1437639" y="42615484"/>
          <a:ext cx="9940926" cy="6312172"/>
        </a:xfrm>
        <a:prstGeom prst="rect">
          <a:avLst/>
        </a:prstGeom>
      </xdr:spPr>
    </xdr:pic>
    <xdr:clientData/>
  </xdr:twoCellAnchor>
  <xdr:twoCellAnchor editAs="oneCell">
    <xdr:from>
      <xdr:col>1</xdr:col>
      <xdr:colOff>485775</xdr:colOff>
      <xdr:row>102</xdr:row>
      <xdr:rowOff>1866900</xdr:rowOff>
    </xdr:from>
    <xdr:to>
      <xdr:col>1</xdr:col>
      <xdr:colOff>10721340</xdr:colOff>
      <xdr:row>105</xdr:row>
      <xdr:rowOff>2399183</xdr:rowOff>
    </xdr:to>
    <xdr:pic>
      <xdr:nvPicPr>
        <xdr:cNvPr id="5" name="Рисунок 4">
          <a:extLst>
            <a:ext uri="{FF2B5EF4-FFF2-40B4-BE49-F238E27FC236}">
              <a16:creationId xmlns:a16="http://schemas.microsoft.com/office/drawing/2014/main" id="{0B513017-D98E-5EBB-057C-C419D6A6C78D}"/>
            </a:ext>
          </a:extLst>
        </xdr:cNvPr>
        <xdr:cNvPicPr>
          <a:picLocks noChangeAspect="1"/>
        </xdr:cNvPicPr>
      </xdr:nvPicPr>
      <xdr:blipFill>
        <a:blip xmlns:r="http://schemas.openxmlformats.org/officeDocument/2006/relationships" r:embed="rId4"/>
        <a:stretch>
          <a:fillRect/>
        </a:stretch>
      </xdr:blipFill>
      <xdr:spPr>
        <a:xfrm>
          <a:off x="1295400" y="106213275"/>
          <a:ext cx="10229850" cy="6046623"/>
        </a:xfrm>
        <a:prstGeom prst="rect">
          <a:avLst/>
        </a:prstGeom>
      </xdr:spPr>
    </xdr:pic>
    <xdr:clientData/>
  </xdr:twoCellAnchor>
  <xdr:twoCellAnchor editAs="oneCell">
    <xdr:from>
      <xdr:col>1</xdr:col>
      <xdr:colOff>2941321</xdr:colOff>
      <xdr:row>48</xdr:row>
      <xdr:rowOff>609600</xdr:rowOff>
    </xdr:from>
    <xdr:to>
      <xdr:col>1</xdr:col>
      <xdr:colOff>8568691</xdr:colOff>
      <xdr:row>52</xdr:row>
      <xdr:rowOff>492999</xdr:rowOff>
    </xdr:to>
    <xdr:pic>
      <xdr:nvPicPr>
        <xdr:cNvPr id="6" name="Рисунок 5">
          <a:extLst>
            <a:ext uri="{FF2B5EF4-FFF2-40B4-BE49-F238E27FC236}">
              <a16:creationId xmlns:a16="http://schemas.microsoft.com/office/drawing/2014/main" id="{9362F6DE-970C-AB4D-AF2C-662B6A532C7B}"/>
            </a:ext>
          </a:extLst>
        </xdr:cNvPr>
        <xdr:cNvPicPr>
          <a:picLocks noChangeAspect="1"/>
        </xdr:cNvPicPr>
      </xdr:nvPicPr>
      <xdr:blipFill>
        <a:blip xmlns:r="http://schemas.openxmlformats.org/officeDocument/2006/relationships" r:embed="rId5"/>
        <a:stretch>
          <a:fillRect/>
        </a:stretch>
      </xdr:blipFill>
      <xdr:spPr>
        <a:xfrm>
          <a:off x="3750946" y="56330850"/>
          <a:ext cx="5627370" cy="5503150"/>
        </a:xfrm>
        <a:prstGeom prst="rect">
          <a:avLst/>
        </a:prstGeom>
      </xdr:spPr>
    </xdr:pic>
    <xdr:clientData/>
  </xdr:twoCellAnchor>
  <xdr:twoCellAnchor editAs="oneCell">
    <xdr:from>
      <xdr:col>1</xdr:col>
      <xdr:colOff>3365500</xdr:colOff>
      <xdr:row>58</xdr:row>
      <xdr:rowOff>100965</xdr:rowOff>
    </xdr:from>
    <xdr:to>
      <xdr:col>1</xdr:col>
      <xdr:colOff>8169275</xdr:colOff>
      <xdr:row>61</xdr:row>
      <xdr:rowOff>493496</xdr:rowOff>
    </xdr:to>
    <xdr:pic>
      <xdr:nvPicPr>
        <xdr:cNvPr id="7" name="Рисунок 6">
          <a:extLst>
            <a:ext uri="{FF2B5EF4-FFF2-40B4-BE49-F238E27FC236}">
              <a16:creationId xmlns:a16="http://schemas.microsoft.com/office/drawing/2014/main" id="{29727ED4-0360-CC64-22C6-498C40FDBD07}"/>
            </a:ext>
          </a:extLst>
        </xdr:cNvPr>
        <xdr:cNvPicPr>
          <a:picLocks noChangeAspect="1"/>
        </xdr:cNvPicPr>
      </xdr:nvPicPr>
      <xdr:blipFill>
        <a:blip xmlns:r="http://schemas.openxmlformats.org/officeDocument/2006/relationships" r:embed="rId6"/>
        <a:stretch>
          <a:fillRect/>
        </a:stretch>
      </xdr:blipFill>
      <xdr:spPr>
        <a:xfrm>
          <a:off x="4191000" y="71347965"/>
          <a:ext cx="4792345" cy="5102961"/>
        </a:xfrm>
        <a:prstGeom prst="rect">
          <a:avLst/>
        </a:prstGeom>
      </xdr:spPr>
    </xdr:pic>
    <xdr:clientData/>
  </xdr:twoCellAnchor>
  <xdr:twoCellAnchor editAs="oneCell">
    <xdr:from>
      <xdr:col>1</xdr:col>
      <xdr:colOff>2466974</xdr:colOff>
      <xdr:row>81</xdr:row>
      <xdr:rowOff>325755</xdr:rowOff>
    </xdr:from>
    <xdr:to>
      <xdr:col>1</xdr:col>
      <xdr:colOff>8438621</xdr:colOff>
      <xdr:row>84</xdr:row>
      <xdr:rowOff>855345</xdr:rowOff>
    </xdr:to>
    <xdr:pic>
      <xdr:nvPicPr>
        <xdr:cNvPr id="8" name="Рисунок 7">
          <a:extLst>
            <a:ext uri="{FF2B5EF4-FFF2-40B4-BE49-F238E27FC236}">
              <a16:creationId xmlns:a16="http://schemas.microsoft.com/office/drawing/2014/main" id="{E5187956-B174-9833-6BBC-6533F92D0EF1}"/>
            </a:ext>
          </a:extLst>
        </xdr:cNvPr>
        <xdr:cNvPicPr>
          <a:picLocks noChangeAspect="1"/>
        </xdr:cNvPicPr>
      </xdr:nvPicPr>
      <xdr:blipFill>
        <a:blip xmlns:r="http://schemas.openxmlformats.org/officeDocument/2006/relationships" r:embed="rId7"/>
        <a:stretch>
          <a:fillRect/>
        </a:stretch>
      </xdr:blipFill>
      <xdr:spPr>
        <a:xfrm>
          <a:off x="3276599" y="77002005"/>
          <a:ext cx="5981172" cy="6204585"/>
        </a:xfrm>
        <a:prstGeom prst="rect">
          <a:avLst/>
        </a:prstGeom>
      </xdr:spPr>
    </xdr:pic>
    <xdr:clientData/>
  </xdr:twoCellAnchor>
  <xdr:twoCellAnchor editAs="oneCell">
    <xdr:from>
      <xdr:col>1</xdr:col>
      <xdr:colOff>2474595</xdr:colOff>
      <xdr:row>154</xdr:row>
      <xdr:rowOff>856938</xdr:rowOff>
    </xdr:from>
    <xdr:to>
      <xdr:col>1</xdr:col>
      <xdr:colOff>8896349</xdr:colOff>
      <xdr:row>156</xdr:row>
      <xdr:rowOff>3030170</xdr:rowOff>
    </xdr:to>
    <xdr:pic>
      <xdr:nvPicPr>
        <xdr:cNvPr id="9" name="Рисунок 8">
          <a:extLst>
            <a:ext uri="{FF2B5EF4-FFF2-40B4-BE49-F238E27FC236}">
              <a16:creationId xmlns:a16="http://schemas.microsoft.com/office/drawing/2014/main" id="{A7CB09BD-2B2D-7F19-83C5-56FB6DB53CDE}"/>
            </a:ext>
          </a:extLst>
        </xdr:cNvPr>
        <xdr:cNvPicPr>
          <a:picLocks noChangeAspect="1"/>
        </xdr:cNvPicPr>
      </xdr:nvPicPr>
      <xdr:blipFill>
        <a:blip xmlns:r="http://schemas.openxmlformats.org/officeDocument/2006/relationships" r:embed="rId8"/>
        <a:stretch>
          <a:fillRect/>
        </a:stretch>
      </xdr:blipFill>
      <xdr:spPr>
        <a:xfrm>
          <a:off x="3284220" y="169354188"/>
          <a:ext cx="6429374" cy="5957197"/>
        </a:xfrm>
        <a:prstGeom prst="rect">
          <a:avLst/>
        </a:prstGeom>
      </xdr:spPr>
    </xdr:pic>
    <xdr:clientData/>
  </xdr:twoCellAnchor>
  <xdr:twoCellAnchor editAs="oneCell">
    <xdr:from>
      <xdr:col>1</xdr:col>
      <xdr:colOff>1809750</xdr:colOff>
      <xdr:row>144</xdr:row>
      <xdr:rowOff>857250</xdr:rowOff>
    </xdr:from>
    <xdr:to>
      <xdr:col>1</xdr:col>
      <xdr:colOff>9889845</xdr:colOff>
      <xdr:row>147</xdr:row>
      <xdr:rowOff>554355</xdr:rowOff>
    </xdr:to>
    <xdr:pic>
      <xdr:nvPicPr>
        <xdr:cNvPr id="10" name="Рисунок 9">
          <a:extLst>
            <a:ext uri="{FF2B5EF4-FFF2-40B4-BE49-F238E27FC236}">
              <a16:creationId xmlns:a16="http://schemas.microsoft.com/office/drawing/2014/main" id="{94E845F2-E0EA-A5FA-31AB-784797494A59}"/>
            </a:ext>
          </a:extLst>
        </xdr:cNvPr>
        <xdr:cNvPicPr>
          <a:picLocks noChangeAspect="1"/>
        </xdr:cNvPicPr>
      </xdr:nvPicPr>
      <xdr:blipFill>
        <a:blip xmlns:r="http://schemas.openxmlformats.org/officeDocument/2006/relationships" r:embed="rId9"/>
        <a:stretch>
          <a:fillRect/>
        </a:stretch>
      </xdr:blipFill>
      <xdr:spPr>
        <a:xfrm>
          <a:off x="2619375" y="160972500"/>
          <a:ext cx="8089620" cy="6141720"/>
        </a:xfrm>
        <a:prstGeom prst="rect">
          <a:avLst/>
        </a:prstGeom>
      </xdr:spPr>
    </xdr:pic>
    <xdr:clientData/>
  </xdr:twoCellAnchor>
  <xdr:twoCellAnchor editAs="oneCell">
    <xdr:from>
      <xdr:col>1</xdr:col>
      <xdr:colOff>763905</xdr:colOff>
      <xdr:row>90</xdr:row>
      <xdr:rowOff>339090</xdr:rowOff>
    </xdr:from>
    <xdr:to>
      <xdr:col>1</xdr:col>
      <xdr:colOff>10800924</xdr:colOff>
      <xdr:row>92</xdr:row>
      <xdr:rowOff>2040256</xdr:rowOff>
    </xdr:to>
    <xdr:pic>
      <xdr:nvPicPr>
        <xdr:cNvPr id="11" name="Рисунок 10">
          <a:extLst>
            <a:ext uri="{FF2B5EF4-FFF2-40B4-BE49-F238E27FC236}">
              <a16:creationId xmlns:a16="http://schemas.microsoft.com/office/drawing/2014/main" id="{FDE60448-1FAE-F18B-783B-427F5F17D4DE}"/>
            </a:ext>
          </a:extLst>
        </xdr:cNvPr>
        <xdr:cNvPicPr>
          <a:picLocks noChangeAspect="1"/>
        </xdr:cNvPicPr>
      </xdr:nvPicPr>
      <xdr:blipFill>
        <a:blip xmlns:r="http://schemas.openxmlformats.org/officeDocument/2006/relationships" r:embed="rId10"/>
        <a:stretch>
          <a:fillRect/>
        </a:stretch>
      </xdr:blipFill>
      <xdr:spPr>
        <a:xfrm>
          <a:off x="1573530" y="87254715"/>
          <a:ext cx="10050354" cy="6221730"/>
        </a:xfrm>
        <a:prstGeom prst="rect">
          <a:avLst/>
        </a:prstGeom>
      </xdr:spPr>
    </xdr:pic>
    <xdr:clientData/>
  </xdr:twoCellAnchor>
  <xdr:twoCellAnchor editAs="oneCell">
    <xdr:from>
      <xdr:col>1</xdr:col>
      <xdr:colOff>514350</xdr:colOff>
      <xdr:row>112</xdr:row>
      <xdr:rowOff>1188720</xdr:rowOff>
    </xdr:from>
    <xdr:to>
      <xdr:col>1</xdr:col>
      <xdr:colOff>10649805</xdr:colOff>
      <xdr:row>117</xdr:row>
      <xdr:rowOff>605790</xdr:rowOff>
    </xdr:to>
    <xdr:pic>
      <xdr:nvPicPr>
        <xdr:cNvPr id="12" name="Рисунок 11">
          <a:extLst>
            <a:ext uri="{FF2B5EF4-FFF2-40B4-BE49-F238E27FC236}">
              <a16:creationId xmlns:a16="http://schemas.microsoft.com/office/drawing/2014/main" id="{C6D6D49F-7F2A-7A3E-DC11-383FA24FCF91}"/>
            </a:ext>
          </a:extLst>
        </xdr:cNvPr>
        <xdr:cNvPicPr>
          <a:picLocks noChangeAspect="1"/>
        </xdr:cNvPicPr>
      </xdr:nvPicPr>
      <xdr:blipFill>
        <a:blip xmlns:r="http://schemas.openxmlformats.org/officeDocument/2006/relationships" r:embed="rId11"/>
        <a:stretch>
          <a:fillRect/>
        </a:stretch>
      </xdr:blipFill>
      <xdr:spPr>
        <a:xfrm>
          <a:off x="1323975" y="132871845"/>
          <a:ext cx="10127835" cy="8846820"/>
        </a:xfrm>
        <a:prstGeom prst="rect">
          <a:avLst/>
        </a:prstGeom>
      </xdr:spPr>
    </xdr:pic>
    <xdr:clientData/>
  </xdr:twoCellAnchor>
  <xdr:twoCellAnchor editAs="oneCell">
    <xdr:from>
      <xdr:col>1</xdr:col>
      <xdr:colOff>1621155</xdr:colOff>
      <xdr:row>122</xdr:row>
      <xdr:rowOff>810801</xdr:rowOff>
    </xdr:from>
    <xdr:to>
      <xdr:col>1</xdr:col>
      <xdr:colOff>9921550</xdr:colOff>
      <xdr:row>125</xdr:row>
      <xdr:rowOff>1314448</xdr:rowOff>
    </xdr:to>
    <xdr:pic>
      <xdr:nvPicPr>
        <xdr:cNvPr id="17" name="Рисунок 16">
          <a:extLst>
            <a:ext uri="{FF2B5EF4-FFF2-40B4-BE49-F238E27FC236}">
              <a16:creationId xmlns:a16="http://schemas.microsoft.com/office/drawing/2014/main" id="{FCFE6A2F-94E9-12EA-FCF7-9D21094A1840}"/>
            </a:ext>
          </a:extLst>
        </xdr:cNvPr>
        <xdr:cNvPicPr>
          <a:picLocks noChangeAspect="1"/>
        </xdr:cNvPicPr>
      </xdr:nvPicPr>
      <xdr:blipFill>
        <a:blip xmlns:r="http://schemas.openxmlformats.org/officeDocument/2006/relationships" r:embed="rId12"/>
        <a:stretch>
          <a:fillRect/>
        </a:stretch>
      </xdr:blipFill>
      <xdr:spPr>
        <a:xfrm>
          <a:off x="2430780" y="135637176"/>
          <a:ext cx="8304205" cy="8763728"/>
        </a:xfrm>
        <a:prstGeom prst="rect">
          <a:avLst/>
        </a:prstGeom>
      </xdr:spPr>
    </xdr:pic>
    <xdr:clientData/>
  </xdr:twoCellAnchor>
  <xdr:twoCellAnchor editAs="oneCell">
    <xdr:from>
      <xdr:col>1</xdr:col>
      <xdr:colOff>817244</xdr:colOff>
      <xdr:row>135</xdr:row>
      <xdr:rowOff>230505</xdr:rowOff>
    </xdr:from>
    <xdr:to>
      <xdr:col>1</xdr:col>
      <xdr:colOff>10802620</xdr:colOff>
      <xdr:row>137</xdr:row>
      <xdr:rowOff>17552</xdr:rowOff>
    </xdr:to>
    <xdr:pic>
      <xdr:nvPicPr>
        <xdr:cNvPr id="18" name="Рисунок 17">
          <a:extLst>
            <a:ext uri="{FF2B5EF4-FFF2-40B4-BE49-F238E27FC236}">
              <a16:creationId xmlns:a16="http://schemas.microsoft.com/office/drawing/2014/main" id="{B8B02486-63A2-CF56-CFDF-88207EFDFD5B}"/>
            </a:ext>
          </a:extLst>
        </xdr:cNvPr>
        <xdr:cNvPicPr>
          <a:picLocks noChangeAspect="1"/>
        </xdr:cNvPicPr>
      </xdr:nvPicPr>
      <xdr:blipFill>
        <a:blip xmlns:r="http://schemas.openxmlformats.org/officeDocument/2006/relationships" r:embed="rId13"/>
        <a:stretch>
          <a:fillRect/>
        </a:stretch>
      </xdr:blipFill>
      <xdr:spPr>
        <a:xfrm>
          <a:off x="1642744" y="182697755"/>
          <a:ext cx="9977756" cy="6189752"/>
        </a:xfrm>
        <a:prstGeom prst="rect">
          <a:avLst/>
        </a:prstGeom>
      </xdr:spPr>
    </xdr:pic>
    <xdr:clientData/>
  </xdr:twoCellAnchor>
  <xdr:twoCellAnchor editAs="oneCell">
    <xdr:from>
      <xdr:col>1</xdr:col>
      <xdr:colOff>1472565</xdr:colOff>
      <xdr:row>69</xdr:row>
      <xdr:rowOff>190500</xdr:rowOff>
    </xdr:from>
    <xdr:to>
      <xdr:col>1</xdr:col>
      <xdr:colOff>9427808</xdr:colOff>
      <xdr:row>72</xdr:row>
      <xdr:rowOff>2417445</xdr:rowOff>
    </xdr:to>
    <xdr:pic>
      <xdr:nvPicPr>
        <xdr:cNvPr id="3" name="Рисунок 2">
          <a:extLst>
            <a:ext uri="{FF2B5EF4-FFF2-40B4-BE49-F238E27FC236}">
              <a16:creationId xmlns:a16="http://schemas.microsoft.com/office/drawing/2014/main" id="{F8B508B7-0C65-A50D-0FCA-74F353B89975}"/>
            </a:ext>
          </a:extLst>
        </xdr:cNvPr>
        <xdr:cNvPicPr>
          <a:picLocks noChangeAspect="1"/>
        </xdr:cNvPicPr>
      </xdr:nvPicPr>
      <xdr:blipFill>
        <a:blip xmlns:r="http://schemas.openxmlformats.org/officeDocument/2006/relationships" r:embed="rId14"/>
        <a:stretch>
          <a:fillRect/>
        </a:stretch>
      </xdr:blipFill>
      <xdr:spPr>
        <a:xfrm>
          <a:off x="2282190" y="100155375"/>
          <a:ext cx="7959053" cy="6475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282416</xdr:colOff>
      <xdr:row>1</xdr:row>
      <xdr:rowOff>324642</xdr:rowOff>
    </xdr:from>
    <xdr:to>
      <xdr:col>8</xdr:col>
      <xdr:colOff>16192</xdr:colOff>
      <xdr:row>32</xdr:row>
      <xdr:rowOff>22384</xdr:rowOff>
    </xdr:to>
    <xdr:pic>
      <xdr:nvPicPr>
        <xdr:cNvPr id="2" name="Рисунок 1">
          <a:extLst>
            <a:ext uri="{FF2B5EF4-FFF2-40B4-BE49-F238E27FC236}">
              <a16:creationId xmlns:a16="http://schemas.microsoft.com/office/drawing/2014/main" id="{D37916FF-22F2-4CDD-9208-C16663628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416" y="1265236"/>
          <a:ext cx="7923371" cy="5497514"/>
        </a:xfrm>
        <a:prstGeom prst="rect">
          <a:avLst/>
        </a:prstGeom>
        <a:noFill/>
        <a:ln>
          <a:noFill/>
        </a:ln>
      </xdr:spPr>
    </xdr:pic>
    <xdr:clientData/>
  </xdr:twoCellAnchor>
  <xdr:twoCellAnchor editAs="oneCell">
    <xdr:from>
      <xdr:col>8</xdr:col>
      <xdr:colOff>550413</xdr:colOff>
      <xdr:row>2</xdr:row>
      <xdr:rowOff>60485</xdr:rowOff>
    </xdr:from>
    <xdr:to>
      <xdr:col>13</xdr:col>
      <xdr:colOff>577983</xdr:colOff>
      <xdr:row>29</xdr:row>
      <xdr:rowOff>135255</xdr:rowOff>
    </xdr:to>
    <xdr:pic>
      <xdr:nvPicPr>
        <xdr:cNvPr id="3" name="Рисунок 2">
          <a:extLst>
            <a:ext uri="{FF2B5EF4-FFF2-40B4-BE49-F238E27FC236}">
              <a16:creationId xmlns:a16="http://schemas.microsoft.com/office/drawing/2014/main" id="{4103C89F-D909-4F02-88B8-7DFEC135A79F}"/>
            </a:ext>
            <a:ext uri="{147F2762-F138-4A5C-976F-8EAC2B608ADB}">
              <a16:predDERef xmlns:a16="http://schemas.microsoft.com/office/drawing/2014/main" pred="{DCC477EF-A235-390D-FF48-42D8C3E20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3726" y="1405891"/>
          <a:ext cx="6585533" cy="4928234"/>
        </a:xfrm>
        <a:prstGeom prst="rect">
          <a:avLst/>
        </a:prstGeom>
        <a:noFill/>
        <a:ln>
          <a:noFill/>
        </a:ln>
      </xdr:spPr>
    </xdr:pic>
    <xdr:clientData/>
  </xdr:twoCellAnchor>
  <xdr:twoCellAnchor editAs="oneCell">
    <xdr:from>
      <xdr:col>0</xdr:col>
      <xdr:colOff>413075</xdr:colOff>
      <xdr:row>33</xdr:row>
      <xdr:rowOff>120812</xdr:rowOff>
    </xdr:from>
    <xdr:to>
      <xdr:col>7</xdr:col>
      <xdr:colOff>1349692</xdr:colOff>
      <xdr:row>60</xdr:row>
      <xdr:rowOff>625414</xdr:rowOff>
    </xdr:to>
    <xdr:pic>
      <xdr:nvPicPr>
        <xdr:cNvPr id="4" name="Рисунок 3">
          <a:extLst>
            <a:ext uri="{FF2B5EF4-FFF2-40B4-BE49-F238E27FC236}">
              <a16:creationId xmlns:a16="http://schemas.microsoft.com/office/drawing/2014/main" id="{8584EFE0-2779-47D1-AC25-50462BE88D05}"/>
            </a:ext>
            <a:ext uri="{147F2762-F138-4A5C-976F-8EAC2B608ADB}">
              <a16:predDERef xmlns:a16="http://schemas.microsoft.com/office/drawing/2014/main" pred="{FDA2AC9E-23E4-4308-1E02-73DAFA766C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075" y="7216937"/>
          <a:ext cx="7492675" cy="5994812"/>
        </a:xfrm>
        <a:prstGeom prst="rect">
          <a:avLst/>
        </a:prstGeom>
        <a:noFill/>
        <a:ln>
          <a:noFill/>
        </a:ln>
      </xdr:spPr>
    </xdr:pic>
    <xdr:clientData/>
  </xdr:twoCellAnchor>
  <xdr:twoCellAnchor editAs="oneCell">
    <xdr:from>
      <xdr:col>8</xdr:col>
      <xdr:colOff>857502</xdr:colOff>
      <xdr:row>33</xdr:row>
      <xdr:rowOff>57542</xdr:rowOff>
    </xdr:from>
    <xdr:to>
      <xdr:col>13</xdr:col>
      <xdr:colOff>470952</xdr:colOff>
      <xdr:row>59</xdr:row>
      <xdr:rowOff>15717</xdr:rowOff>
    </xdr:to>
    <xdr:pic>
      <xdr:nvPicPr>
        <xdr:cNvPr id="6" name="Рисунок 5">
          <a:extLst>
            <a:ext uri="{FF2B5EF4-FFF2-40B4-BE49-F238E27FC236}">
              <a16:creationId xmlns:a16="http://schemas.microsoft.com/office/drawing/2014/main" id="{CBD23AAA-0D39-1642-E4AA-5B9092FF1D35}"/>
            </a:ext>
          </a:extLst>
        </xdr:cNvPr>
        <xdr:cNvPicPr>
          <a:picLocks noChangeAspect="1"/>
        </xdr:cNvPicPr>
      </xdr:nvPicPr>
      <xdr:blipFill>
        <a:blip xmlns:r="http://schemas.openxmlformats.org/officeDocument/2006/relationships" r:embed="rId4"/>
        <a:stretch>
          <a:fillRect/>
        </a:stretch>
      </xdr:blipFill>
      <xdr:spPr>
        <a:xfrm>
          <a:off x="8310815" y="7153667"/>
          <a:ext cx="6171413" cy="5254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rgb="FFFF0000"/>
    <pageSetUpPr fitToPage="1"/>
  </sheetPr>
  <dimension ref="A1:JA199"/>
  <sheetViews>
    <sheetView showGridLines="0" tabSelected="1" view="pageBreakPreview" zoomScale="20" zoomScaleNormal="20" zoomScaleSheetLayoutView="20" workbookViewId="0">
      <selection activeCell="AY100" sqref="AY100"/>
    </sheetView>
  </sheetViews>
  <sheetFormatPr defaultColWidth="6.44140625" defaultRowHeight="15.6" x14ac:dyDescent="0.3"/>
  <cols>
    <col min="1" max="1" width="12.109375" style="11" customWidth="1"/>
    <col min="2" max="2" width="164.109375" style="10" customWidth="1"/>
    <col min="3" max="3" width="83.21875" style="10" customWidth="1"/>
    <col min="4" max="4" width="247.77734375" style="10" customWidth="1"/>
    <col min="5" max="5" width="131.33203125" style="10" customWidth="1"/>
    <col min="6" max="6" width="35.5546875" style="10" customWidth="1"/>
    <col min="7" max="7" width="30.88671875" style="10" customWidth="1"/>
    <col min="8" max="8" width="44.44140625" style="10" customWidth="1"/>
    <col min="9" max="9" width="65.88671875" style="15" customWidth="1"/>
    <col min="10" max="10" width="77" style="15" customWidth="1"/>
    <col min="11" max="11" width="66.77734375" style="10" customWidth="1"/>
    <col min="12" max="16384" width="6.44140625" style="10"/>
  </cols>
  <sheetData>
    <row r="1" spans="1:11" ht="165" customHeight="1" x14ac:dyDescent="0.3">
      <c r="A1" s="284" t="s">
        <v>171</v>
      </c>
      <c r="B1" s="285"/>
      <c r="C1" s="285"/>
      <c r="D1" s="285"/>
      <c r="E1" s="285"/>
      <c r="F1" s="285"/>
      <c r="G1" s="285"/>
      <c r="H1" s="285"/>
      <c r="I1" s="285"/>
      <c r="J1" s="285"/>
      <c r="K1" s="285"/>
    </row>
    <row r="2" spans="1:11" ht="90.6" x14ac:dyDescent="1.45">
      <c r="A2" s="324" t="s">
        <v>0</v>
      </c>
      <c r="B2" s="324"/>
      <c r="C2" s="324"/>
      <c r="D2" s="324"/>
      <c r="E2" s="324"/>
      <c r="F2" s="324"/>
      <c r="G2" s="324"/>
      <c r="H2" s="324"/>
      <c r="I2" s="324"/>
      <c r="J2" s="324"/>
      <c r="K2" s="324"/>
    </row>
    <row r="3" spans="1:11" ht="49.2" customHeight="1" x14ac:dyDescent="0.3"/>
    <row r="4" spans="1:11" s="4" customFormat="1" ht="96" customHeight="1" thickBot="1" x14ac:dyDescent="0.55000000000000004">
      <c r="A4" s="314" t="s">
        <v>169</v>
      </c>
      <c r="B4" s="314"/>
      <c r="C4" s="314"/>
      <c r="D4" s="314"/>
      <c r="E4" s="314"/>
      <c r="F4" s="314"/>
      <c r="G4" s="314"/>
      <c r="H4" s="314"/>
      <c r="I4" s="314"/>
      <c r="J4" s="29"/>
      <c r="K4" s="30"/>
    </row>
    <row r="5" spans="1:11" s="4" customFormat="1" ht="66" customHeight="1" x14ac:dyDescent="0.5">
      <c r="A5" s="289" t="s">
        <v>1</v>
      </c>
      <c r="B5" s="290"/>
      <c r="C5" s="295" t="s">
        <v>2</v>
      </c>
      <c r="D5" s="295"/>
      <c r="E5" s="296"/>
      <c r="F5" s="296"/>
      <c r="G5" s="296"/>
      <c r="H5" s="296"/>
      <c r="I5" s="296"/>
      <c r="J5" s="297"/>
      <c r="K5" s="298"/>
    </row>
    <row r="6" spans="1:11" s="4" customFormat="1" ht="66" customHeight="1" x14ac:dyDescent="0.5">
      <c r="A6" s="291"/>
      <c r="B6" s="292"/>
      <c r="C6" s="299" t="s">
        <v>3</v>
      </c>
      <c r="D6" s="299"/>
      <c r="E6" s="300"/>
      <c r="F6" s="300"/>
      <c r="G6" s="300"/>
      <c r="H6" s="300"/>
      <c r="I6" s="300"/>
      <c r="J6" s="301"/>
      <c r="K6" s="302"/>
    </row>
    <row r="7" spans="1:11" s="4" customFormat="1" ht="66" customHeight="1" thickBot="1" x14ac:dyDescent="0.55000000000000004">
      <c r="A7" s="293"/>
      <c r="B7" s="294"/>
      <c r="C7" s="303" t="s">
        <v>4</v>
      </c>
      <c r="D7" s="303"/>
      <c r="E7" s="304"/>
      <c r="F7" s="304"/>
      <c r="G7" s="304"/>
      <c r="H7" s="304"/>
      <c r="I7" s="304"/>
      <c r="J7" s="305"/>
      <c r="K7" s="306"/>
    </row>
    <row r="8" spans="1:11" s="4" customFormat="1" ht="148.80000000000001" customHeight="1" thickBot="1" x14ac:dyDescent="0.55000000000000004">
      <c r="A8" s="293" t="s">
        <v>5</v>
      </c>
      <c r="B8" s="294"/>
      <c r="C8" s="307" t="s">
        <v>6</v>
      </c>
      <c r="D8" s="307"/>
      <c r="E8" s="308"/>
      <c r="F8" s="308"/>
      <c r="G8" s="308"/>
      <c r="H8" s="308"/>
      <c r="I8" s="308"/>
      <c r="J8" s="309"/>
      <c r="K8" s="310"/>
    </row>
    <row r="9" spans="1:11" ht="18.45" customHeight="1" x14ac:dyDescent="0.3">
      <c r="A9" s="286" t="s">
        <v>7</v>
      </c>
      <c r="B9" s="328" t="s">
        <v>8</v>
      </c>
      <c r="C9" s="329"/>
      <c r="D9" s="318"/>
      <c r="E9" s="321" t="s">
        <v>170</v>
      </c>
      <c r="F9" s="311" t="s">
        <v>10</v>
      </c>
      <c r="G9" s="325"/>
      <c r="H9" s="311" t="s">
        <v>143</v>
      </c>
      <c r="I9" s="315" t="s">
        <v>179</v>
      </c>
      <c r="J9" s="315" t="s">
        <v>180</v>
      </c>
      <c r="K9" s="318" t="s">
        <v>181</v>
      </c>
    </row>
    <row r="10" spans="1:11" ht="48" hidden="1" customHeight="1" x14ac:dyDescent="0.3">
      <c r="A10" s="287"/>
      <c r="B10" s="330"/>
      <c r="C10" s="331"/>
      <c r="D10" s="319"/>
      <c r="E10" s="322"/>
      <c r="F10" s="312"/>
      <c r="G10" s="326"/>
      <c r="H10" s="312"/>
      <c r="I10" s="316"/>
      <c r="J10" s="316"/>
      <c r="K10" s="319"/>
    </row>
    <row r="11" spans="1:11" s="12" customFormat="1" ht="147.6" customHeight="1" thickBot="1" x14ac:dyDescent="0.35">
      <c r="A11" s="287"/>
      <c r="B11" s="332"/>
      <c r="C11" s="333"/>
      <c r="D11" s="320"/>
      <c r="E11" s="322"/>
      <c r="F11" s="312"/>
      <c r="G11" s="326"/>
      <c r="H11" s="312"/>
      <c r="I11" s="316"/>
      <c r="J11" s="316"/>
      <c r="K11" s="319"/>
    </row>
    <row r="12" spans="1:11" s="13" customFormat="1" ht="247.8" customHeight="1" thickBot="1" x14ac:dyDescent="0.35">
      <c r="A12" s="288"/>
      <c r="B12" s="130" t="s">
        <v>9</v>
      </c>
      <c r="C12" s="313" t="s">
        <v>11</v>
      </c>
      <c r="D12" s="327"/>
      <c r="E12" s="323"/>
      <c r="F12" s="313"/>
      <c r="G12" s="327"/>
      <c r="H12" s="313"/>
      <c r="I12" s="317"/>
      <c r="J12" s="317"/>
      <c r="K12" s="320"/>
    </row>
    <row r="13" spans="1:11" s="13" customFormat="1" ht="88.2" customHeight="1" thickBot="1" x14ac:dyDescent="0.35">
      <c r="A13" s="219" t="s">
        <v>12</v>
      </c>
      <c r="B13" s="220"/>
      <c r="C13" s="220"/>
      <c r="D13" s="220"/>
      <c r="E13" s="220"/>
      <c r="F13" s="220"/>
      <c r="G13" s="220"/>
      <c r="H13" s="220"/>
      <c r="I13" s="220"/>
      <c r="J13" s="220"/>
      <c r="K13" s="222"/>
    </row>
    <row r="14" spans="1:11" s="13" customFormat="1" ht="87.45" hidden="1" customHeight="1" thickBot="1" x14ac:dyDescent="0.35">
      <c r="A14" s="259">
        <v>1</v>
      </c>
      <c r="B14" s="267" t="s">
        <v>84</v>
      </c>
      <c r="C14" s="34"/>
      <c r="D14" s="31"/>
      <c r="E14" s="35"/>
      <c r="F14" s="36"/>
      <c r="G14" s="37"/>
      <c r="H14" s="157">
        <f>SUM(G15:G24)</f>
        <v>1900</v>
      </c>
      <c r="I14" s="253"/>
      <c r="J14" s="256">
        <f>I14*H14</f>
        <v>0</v>
      </c>
      <c r="K14" s="253"/>
    </row>
    <row r="15" spans="1:11" s="13" customFormat="1" ht="134.4" customHeight="1" x14ac:dyDescent="0.3">
      <c r="A15" s="260"/>
      <c r="B15" s="268"/>
      <c r="C15" s="197" t="s">
        <v>105</v>
      </c>
      <c r="D15" s="195" t="s">
        <v>219</v>
      </c>
      <c r="E15" s="239" t="s">
        <v>140</v>
      </c>
      <c r="F15" s="50" t="s">
        <v>13</v>
      </c>
      <c r="G15" s="51">
        <v>30</v>
      </c>
      <c r="H15" s="270"/>
      <c r="I15" s="254"/>
      <c r="J15" s="257"/>
      <c r="K15" s="254"/>
    </row>
    <row r="16" spans="1:11" s="13" customFormat="1" ht="134.4" customHeight="1" x14ac:dyDescent="0.3">
      <c r="A16" s="260"/>
      <c r="B16" s="268"/>
      <c r="C16" s="198"/>
      <c r="D16" s="196"/>
      <c r="E16" s="240"/>
      <c r="F16" s="52" t="s">
        <v>14</v>
      </c>
      <c r="G16" s="53">
        <v>155</v>
      </c>
      <c r="H16" s="270"/>
      <c r="I16" s="254"/>
      <c r="J16" s="257"/>
      <c r="K16" s="254"/>
    </row>
    <row r="17" spans="1:11" s="13" customFormat="1" ht="175.8" customHeight="1" x14ac:dyDescent="0.3">
      <c r="A17" s="260"/>
      <c r="B17" s="268"/>
      <c r="C17" s="47" t="s">
        <v>112</v>
      </c>
      <c r="D17" s="86" t="s">
        <v>220</v>
      </c>
      <c r="E17" s="44" t="s">
        <v>140</v>
      </c>
      <c r="F17" s="52" t="s">
        <v>15</v>
      </c>
      <c r="G17" s="53">
        <v>370</v>
      </c>
      <c r="H17" s="270"/>
      <c r="I17" s="254"/>
      <c r="J17" s="257"/>
      <c r="K17" s="254"/>
    </row>
    <row r="18" spans="1:11" s="13" customFormat="1" ht="134.4" customHeight="1" x14ac:dyDescent="0.3">
      <c r="A18" s="260"/>
      <c r="B18" s="268"/>
      <c r="C18" s="199" t="s">
        <v>109</v>
      </c>
      <c r="D18" s="193" t="s">
        <v>157</v>
      </c>
      <c r="E18" s="239" t="s">
        <v>116</v>
      </c>
      <c r="F18" s="52" t="s">
        <v>16</v>
      </c>
      <c r="G18" s="53">
        <v>410</v>
      </c>
      <c r="H18" s="270"/>
      <c r="I18" s="254"/>
      <c r="J18" s="257"/>
      <c r="K18" s="254"/>
    </row>
    <row r="19" spans="1:11" s="13" customFormat="1" ht="134.4" customHeight="1" x14ac:dyDescent="0.3">
      <c r="A19" s="260"/>
      <c r="B19" s="268"/>
      <c r="C19" s="198"/>
      <c r="D19" s="196"/>
      <c r="E19" s="240"/>
      <c r="F19" s="52" t="s">
        <v>17</v>
      </c>
      <c r="G19" s="53">
        <v>410</v>
      </c>
      <c r="H19" s="270"/>
      <c r="I19" s="254"/>
      <c r="J19" s="257"/>
      <c r="K19" s="254"/>
    </row>
    <row r="20" spans="1:11" s="13" customFormat="1" ht="134.4" customHeight="1" x14ac:dyDescent="0.3">
      <c r="A20" s="260"/>
      <c r="B20" s="268"/>
      <c r="C20" s="225" t="s">
        <v>111</v>
      </c>
      <c r="D20" s="241" t="s">
        <v>221</v>
      </c>
      <c r="E20" s="242" t="s">
        <v>115</v>
      </c>
      <c r="F20" s="52" t="s">
        <v>18</v>
      </c>
      <c r="G20" s="53">
        <v>223</v>
      </c>
      <c r="H20" s="270"/>
      <c r="I20" s="254"/>
      <c r="J20" s="257"/>
      <c r="K20" s="254"/>
    </row>
    <row r="21" spans="1:11" s="13" customFormat="1" ht="134.4" customHeight="1" x14ac:dyDescent="0.3">
      <c r="A21" s="260"/>
      <c r="B21" s="268"/>
      <c r="C21" s="225"/>
      <c r="D21" s="241"/>
      <c r="E21" s="242"/>
      <c r="F21" s="52" t="s">
        <v>19</v>
      </c>
      <c r="G21" s="53">
        <v>122</v>
      </c>
      <c r="H21" s="270"/>
      <c r="I21" s="254"/>
      <c r="J21" s="257"/>
      <c r="K21" s="254"/>
    </row>
    <row r="22" spans="1:11" s="13" customFormat="1" ht="134.4" customHeight="1" x14ac:dyDescent="0.3">
      <c r="A22" s="260"/>
      <c r="B22" s="268"/>
      <c r="C22" s="225"/>
      <c r="D22" s="241"/>
      <c r="E22" s="242"/>
      <c r="F22" s="52" t="s">
        <v>20</v>
      </c>
      <c r="G22" s="53">
        <v>73</v>
      </c>
      <c r="H22" s="270"/>
      <c r="I22" s="254"/>
      <c r="J22" s="257"/>
      <c r="K22" s="254"/>
    </row>
    <row r="23" spans="1:11" s="13" customFormat="1" ht="183.6" customHeight="1" x14ac:dyDescent="0.3">
      <c r="A23" s="260"/>
      <c r="B23" s="268"/>
      <c r="C23" s="225" t="s">
        <v>113</v>
      </c>
      <c r="D23" s="241" t="s">
        <v>114</v>
      </c>
      <c r="E23" s="239" t="s">
        <v>115</v>
      </c>
      <c r="F23" s="52" t="s">
        <v>21</v>
      </c>
      <c r="G23" s="53">
        <v>61</v>
      </c>
      <c r="H23" s="270"/>
      <c r="I23" s="254"/>
      <c r="J23" s="257"/>
      <c r="K23" s="254"/>
    </row>
    <row r="24" spans="1:11" s="13" customFormat="1" ht="183.6" customHeight="1" thickBot="1" x14ac:dyDescent="0.35">
      <c r="A24" s="261"/>
      <c r="B24" s="269"/>
      <c r="C24" s="226"/>
      <c r="D24" s="243"/>
      <c r="E24" s="244"/>
      <c r="F24" s="54" t="s">
        <v>22</v>
      </c>
      <c r="G24" s="55">
        <v>46</v>
      </c>
      <c r="H24" s="270"/>
      <c r="I24" s="254"/>
      <c r="J24" s="257"/>
      <c r="K24" s="254"/>
    </row>
    <row r="25" spans="1:11" s="13" customFormat="1" ht="108" customHeight="1" x14ac:dyDescent="0.3">
      <c r="A25" s="259">
        <v>2</v>
      </c>
      <c r="B25" s="247" t="s">
        <v>93</v>
      </c>
      <c r="C25" s="245" t="s">
        <v>105</v>
      </c>
      <c r="D25" s="246" t="s">
        <v>222</v>
      </c>
      <c r="E25" s="239" t="s">
        <v>140</v>
      </c>
      <c r="F25" s="50" t="s">
        <v>13</v>
      </c>
      <c r="G25" s="51">
        <v>30</v>
      </c>
      <c r="H25" s="250">
        <f>SUM(G25:G34)</f>
        <v>1900</v>
      </c>
      <c r="I25" s="253"/>
      <c r="J25" s="256">
        <f>I25*H25</f>
        <v>0</v>
      </c>
      <c r="K25" s="254"/>
    </row>
    <row r="26" spans="1:11" s="13" customFormat="1" ht="108" customHeight="1" x14ac:dyDescent="0.3">
      <c r="A26" s="260"/>
      <c r="B26" s="248"/>
      <c r="C26" s="225"/>
      <c r="D26" s="241"/>
      <c r="E26" s="240"/>
      <c r="F26" s="52" t="s">
        <v>14</v>
      </c>
      <c r="G26" s="53">
        <v>155</v>
      </c>
      <c r="H26" s="251"/>
      <c r="I26" s="254"/>
      <c r="J26" s="257"/>
      <c r="K26" s="254"/>
    </row>
    <row r="27" spans="1:11" s="13" customFormat="1" ht="184.8" customHeight="1" x14ac:dyDescent="0.3">
      <c r="A27" s="260"/>
      <c r="B27" s="248"/>
      <c r="C27" s="47" t="s">
        <v>112</v>
      </c>
      <c r="D27" s="86" t="s">
        <v>223</v>
      </c>
      <c r="E27" s="44" t="s">
        <v>140</v>
      </c>
      <c r="F27" s="52" t="s">
        <v>15</v>
      </c>
      <c r="G27" s="53">
        <v>370</v>
      </c>
      <c r="H27" s="251"/>
      <c r="I27" s="254"/>
      <c r="J27" s="257"/>
      <c r="K27" s="254"/>
    </row>
    <row r="28" spans="1:11" s="13" customFormat="1" ht="108" customHeight="1" x14ac:dyDescent="0.3">
      <c r="A28" s="260"/>
      <c r="B28" s="248"/>
      <c r="C28" s="225" t="s">
        <v>109</v>
      </c>
      <c r="D28" s="193" t="s">
        <v>157</v>
      </c>
      <c r="E28" s="239" t="s">
        <v>116</v>
      </c>
      <c r="F28" s="52" t="s">
        <v>16</v>
      </c>
      <c r="G28" s="53">
        <v>410</v>
      </c>
      <c r="H28" s="251"/>
      <c r="I28" s="254"/>
      <c r="J28" s="257"/>
      <c r="K28" s="254"/>
    </row>
    <row r="29" spans="1:11" s="13" customFormat="1" ht="108" customHeight="1" x14ac:dyDescent="0.3">
      <c r="A29" s="260"/>
      <c r="B29" s="248"/>
      <c r="C29" s="225"/>
      <c r="D29" s="196"/>
      <c r="E29" s="240"/>
      <c r="F29" s="52" t="s">
        <v>17</v>
      </c>
      <c r="G29" s="53">
        <v>410</v>
      </c>
      <c r="H29" s="251"/>
      <c r="I29" s="254"/>
      <c r="J29" s="257"/>
      <c r="K29" s="254"/>
    </row>
    <row r="30" spans="1:11" s="13" customFormat="1" ht="171.6" customHeight="1" x14ac:dyDescent="0.3">
      <c r="A30" s="260"/>
      <c r="B30" s="248"/>
      <c r="C30" s="225" t="s">
        <v>111</v>
      </c>
      <c r="D30" s="241" t="s">
        <v>159</v>
      </c>
      <c r="E30" s="242" t="s">
        <v>116</v>
      </c>
      <c r="F30" s="52" t="s">
        <v>18</v>
      </c>
      <c r="G30" s="53">
        <v>223</v>
      </c>
      <c r="H30" s="251"/>
      <c r="I30" s="254"/>
      <c r="J30" s="257"/>
      <c r="K30" s="254"/>
    </row>
    <row r="31" spans="1:11" s="13" customFormat="1" ht="171.6" customHeight="1" x14ac:dyDescent="0.3">
      <c r="A31" s="260"/>
      <c r="B31" s="248"/>
      <c r="C31" s="225"/>
      <c r="D31" s="241"/>
      <c r="E31" s="242"/>
      <c r="F31" s="52" t="s">
        <v>19</v>
      </c>
      <c r="G31" s="53">
        <v>122</v>
      </c>
      <c r="H31" s="251"/>
      <c r="I31" s="254"/>
      <c r="J31" s="257"/>
      <c r="K31" s="254"/>
    </row>
    <row r="32" spans="1:11" s="13" customFormat="1" ht="171.6" customHeight="1" x14ac:dyDescent="0.3">
      <c r="A32" s="260"/>
      <c r="B32" s="248"/>
      <c r="C32" s="225"/>
      <c r="D32" s="241"/>
      <c r="E32" s="242"/>
      <c r="F32" s="52" t="s">
        <v>20</v>
      </c>
      <c r="G32" s="53">
        <v>73</v>
      </c>
      <c r="H32" s="251"/>
      <c r="I32" s="254"/>
      <c r="J32" s="257"/>
      <c r="K32" s="254"/>
    </row>
    <row r="33" spans="1:11" s="13" customFormat="1" ht="193.2" customHeight="1" x14ac:dyDescent="0.3">
      <c r="A33" s="260"/>
      <c r="B33" s="248"/>
      <c r="C33" s="225" t="s">
        <v>113</v>
      </c>
      <c r="D33" s="193" t="s">
        <v>114</v>
      </c>
      <c r="E33" s="239" t="s">
        <v>115</v>
      </c>
      <c r="F33" s="52" t="s">
        <v>21</v>
      </c>
      <c r="G33" s="53">
        <v>61</v>
      </c>
      <c r="H33" s="251"/>
      <c r="I33" s="254"/>
      <c r="J33" s="257"/>
      <c r="K33" s="254"/>
    </row>
    <row r="34" spans="1:11" s="13" customFormat="1" ht="166.8" customHeight="1" thickBot="1" x14ac:dyDescent="0.35">
      <c r="A34" s="261"/>
      <c r="B34" s="249"/>
      <c r="C34" s="226"/>
      <c r="D34" s="194"/>
      <c r="E34" s="363"/>
      <c r="F34" s="54" t="s">
        <v>22</v>
      </c>
      <c r="G34" s="55">
        <v>46</v>
      </c>
      <c r="H34" s="252"/>
      <c r="I34" s="255"/>
      <c r="J34" s="258"/>
      <c r="K34" s="254"/>
    </row>
    <row r="35" spans="1:11" s="13" customFormat="1" ht="133.19999999999999" customHeight="1" x14ac:dyDescent="0.3">
      <c r="A35" s="259">
        <v>3</v>
      </c>
      <c r="B35" s="262" t="s">
        <v>94</v>
      </c>
      <c r="C35" s="245" t="s">
        <v>105</v>
      </c>
      <c r="D35" s="364" t="s">
        <v>224</v>
      </c>
      <c r="E35" s="365" t="s">
        <v>140</v>
      </c>
      <c r="F35" s="59" t="s">
        <v>13</v>
      </c>
      <c r="G35" s="51">
        <v>30</v>
      </c>
      <c r="H35" s="250">
        <f>SUM(G35:G44)</f>
        <v>1900</v>
      </c>
      <c r="I35" s="253"/>
      <c r="J35" s="256">
        <f>I35*H35</f>
        <v>0</v>
      </c>
      <c r="K35" s="254"/>
    </row>
    <row r="36" spans="1:11" s="13" customFormat="1" ht="133.19999999999999" customHeight="1" x14ac:dyDescent="0.3">
      <c r="A36" s="260"/>
      <c r="B36" s="263"/>
      <c r="C36" s="225"/>
      <c r="D36" s="266"/>
      <c r="E36" s="265"/>
      <c r="F36" s="57" t="s">
        <v>14</v>
      </c>
      <c r="G36" s="56">
        <v>155</v>
      </c>
      <c r="H36" s="251"/>
      <c r="I36" s="254"/>
      <c r="J36" s="257"/>
      <c r="K36" s="254"/>
    </row>
    <row r="37" spans="1:11" s="13" customFormat="1" ht="125.4" customHeight="1" x14ac:dyDescent="0.3">
      <c r="A37" s="260"/>
      <c r="B37" s="263"/>
      <c r="C37" s="225" t="s">
        <v>109</v>
      </c>
      <c r="D37" s="193" t="s">
        <v>157</v>
      </c>
      <c r="E37" s="265" t="s">
        <v>116</v>
      </c>
      <c r="F37" s="57" t="s">
        <v>15</v>
      </c>
      <c r="G37" s="56">
        <v>370</v>
      </c>
      <c r="H37" s="251"/>
      <c r="I37" s="254"/>
      <c r="J37" s="257"/>
      <c r="K37" s="254"/>
    </row>
    <row r="38" spans="1:11" s="13" customFormat="1" ht="125.4" customHeight="1" x14ac:dyDescent="0.3">
      <c r="A38" s="260"/>
      <c r="B38" s="263"/>
      <c r="C38" s="225"/>
      <c r="D38" s="196"/>
      <c r="E38" s="265"/>
      <c r="F38" s="57" t="s">
        <v>16</v>
      </c>
      <c r="G38" s="56">
        <v>410</v>
      </c>
      <c r="H38" s="251"/>
      <c r="I38" s="254"/>
      <c r="J38" s="257"/>
      <c r="K38" s="254"/>
    </row>
    <row r="39" spans="1:11" s="13" customFormat="1" ht="165" customHeight="1" x14ac:dyDescent="0.3">
      <c r="A39" s="260"/>
      <c r="B39" s="263"/>
      <c r="C39" s="225" t="s">
        <v>111</v>
      </c>
      <c r="D39" s="266" t="s">
        <v>158</v>
      </c>
      <c r="E39" s="265" t="s">
        <v>116</v>
      </c>
      <c r="F39" s="57" t="s">
        <v>17</v>
      </c>
      <c r="G39" s="56">
        <v>410</v>
      </c>
      <c r="H39" s="251"/>
      <c r="I39" s="254"/>
      <c r="J39" s="257"/>
      <c r="K39" s="254"/>
    </row>
    <row r="40" spans="1:11" s="13" customFormat="1" ht="135" customHeight="1" x14ac:dyDescent="0.3">
      <c r="A40" s="260"/>
      <c r="B40" s="263"/>
      <c r="C40" s="225"/>
      <c r="D40" s="266"/>
      <c r="E40" s="265"/>
      <c r="F40" s="57" t="s">
        <v>18</v>
      </c>
      <c r="G40" s="53">
        <v>223</v>
      </c>
      <c r="H40" s="251"/>
      <c r="I40" s="254"/>
      <c r="J40" s="257"/>
      <c r="K40" s="254"/>
    </row>
    <row r="41" spans="1:11" s="13" customFormat="1" ht="123.6" customHeight="1" x14ac:dyDescent="0.3">
      <c r="A41" s="260"/>
      <c r="B41" s="263"/>
      <c r="C41" s="225"/>
      <c r="D41" s="266"/>
      <c r="E41" s="265"/>
      <c r="F41" s="57" t="s">
        <v>19</v>
      </c>
      <c r="G41" s="53">
        <v>122</v>
      </c>
      <c r="H41" s="251"/>
      <c r="I41" s="254"/>
      <c r="J41" s="257"/>
      <c r="K41" s="254"/>
    </row>
    <row r="42" spans="1:11" s="13" customFormat="1" ht="127.2" customHeight="1" x14ac:dyDescent="0.3">
      <c r="A42" s="260"/>
      <c r="B42" s="263"/>
      <c r="C42" s="225" t="s">
        <v>113</v>
      </c>
      <c r="D42" s="266" t="s">
        <v>114</v>
      </c>
      <c r="E42" s="265" t="s">
        <v>115</v>
      </c>
      <c r="F42" s="57" t="s">
        <v>20</v>
      </c>
      <c r="G42" s="53">
        <v>73</v>
      </c>
      <c r="H42" s="251"/>
      <c r="I42" s="254"/>
      <c r="J42" s="257"/>
      <c r="K42" s="254"/>
    </row>
    <row r="43" spans="1:11" s="13" customFormat="1" ht="127.2" customHeight="1" x14ac:dyDescent="0.3">
      <c r="A43" s="260"/>
      <c r="B43" s="263"/>
      <c r="C43" s="225"/>
      <c r="D43" s="266"/>
      <c r="E43" s="265"/>
      <c r="F43" s="57" t="s">
        <v>21</v>
      </c>
      <c r="G43" s="53">
        <v>61</v>
      </c>
      <c r="H43" s="251"/>
      <c r="I43" s="254"/>
      <c r="J43" s="257"/>
      <c r="K43" s="254"/>
    </row>
    <row r="44" spans="1:11" s="13" customFormat="1" ht="127.2" customHeight="1" thickBot="1" x14ac:dyDescent="0.35">
      <c r="A44" s="261"/>
      <c r="B44" s="264"/>
      <c r="C44" s="226"/>
      <c r="D44" s="366"/>
      <c r="E44" s="367"/>
      <c r="F44" s="58" t="s">
        <v>22</v>
      </c>
      <c r="G44" s="53">
        <v>46</v>
      </c>
      <c r="H44" s="251"/>
      <c r="I44" s="254"/>
      <c r="J44" s="257"/>
      <c r="K44" s="254"/>
    </row>
    <row r="45" spans="1:11" s="13" customFormat="1" ht="120.6" customHeight="1" thickBot="1" x14ac:dyDescent="0.35">
      <c r="A45" s="209" t="s">
        <v>24</v>
      </c>
      <c r="B45" s="210"/>
      <c r="C45" s="211"/>
      <c r="D45" s="211"/>
      <c r="E45" s="211"/>
      <c r="F45" s="210"/>
      <c r="G45" s="210"/>
      <c r="H45" s="212"/>
      <c r="I45" s="213">
        <f>J25+J14+J35</f>
        <v>0</v>
      </c>
      <c r="J45" s="214"/>
      <c r="K45" s="215"/>
    </row>
    <row r="46" spans="1:11" s="13" customFormat="1" ht="120.6" customHeight="1" thickBot="1" x14ac:dyDescent="0.35">
      <c r="A46" s="219" t="s">
        <v>25</v>
      </c>
      <c r="B46" s="220"/>
      <c r="C46" s="221"/>
      <c r="D46" s="221"/>
      <c r="E46" s="221"/>
      <c r="F46" s="220"/>
      <c r="G46" s="220"/>
      <c r="H46" s="220"/>
      <c r="I46" s="220"/>
      <c r="J46" s="220"/>
      <c r="K46" s="222"/>
    </row>
    <row r="47" spans="1:11" s="13" customFormat="1" ht="121.8" customHeight="1" x14ac:dyDescent="0.3">
      <c r="A47" s="146"/>
      <c r="B47" s="217" t="s">
        <v>95</v>
      </c>
      <c r="C47" s="46" t="s">
        <v>117</v>
      </c>
      <c r="D47" s="87" t="s">
        <v>141</v>
      </c>
      <c r="E47" s="49" t="s">
        <v>116</v>
      </c>
      <c r="F47" s="186" t="s">
        <v>86</v>
      </c>
      <c r="G47" s="187"/>
      <c r="H47" s="157">
        <v>950</v>
      </c>
      <c r="I47" s="231"/>
      <c r="J47" s="276">
        <f>I47*H47</f>
        <v>0</v>
      </c>
      <c r="K47" s="236"/>
    </row>
    <row r="48" spans="1:11" s="13" customFormat="1" ht="121.8" customHeight="1" x14ac:dyDescent="0.3">
      <c r="A48" s="146"/>
      <c r="B48" s="278"/>
      <c r="C48" s="47" t="s">
        <v>118</v>
      </c>
      <c r="D48" s="41" t="s">
        <v>119</v>
      </c>
      <c r="E48" s="49" t="s">
        <v>116</v>
      </c>
      <c r="F48" s="188"/>
      <c r="G48" s="189"/>
      <c r="H48" s="158"/>
      <c r="I48" s="231"/>
      <c r="J48" s="276"/>
      <c r="K48" s="237"/>
    </row>
    <row r="49" spans="1:11" s="13" customFormat="1" ht="121.8" customHeight="1" x14ac:dyDescent="0.3">
      <c r="A49" s="146"/>
      <c r="B49" s="278"/>
      <c r="C49" s="47" t="s">
        <v>120</v>
      </c>
      <c r="D49" s="41" t="s">
        <v>127</v>
      </c>
      <c r="E49" s="49" t="s">
        <v>116</v>
      </c>
      <c r="F49" s="188"/>
      <c r="G49" s="189"/>
      <c r="H49" s="158"/>
      <c r="I49" s="231"/>
      <c r="J49" s="276"/>
      <c r="K49" s="237"/>
    </row>
    <row r="50" spans="1:11" s="13" customFormat="1" ht="121.8" customHeight="1" x14ac:dyDescent="0.3">
      <c r="A50" s="146"/>
      <c r="B50" s="278"/>
      <c r="C50" s="47" t="s">
        <v>121</v>
      </c>
      <c r="D50" s="41" t="s">
        <v>225</v>
      </c>
      <c r="E50" s="49" t="s">
        <v>116</v>
      </c>
      <c r="F50" s="188"/>
      <c r="G50" s="189"/>
      <c r="H50" s="158"/>
      <c r="I50" s="231"/>
      <c r="J50" s="276"/>
      <c r="K50" s="237"/>
    </row>
    <row r="51" spans="1:11" s="13" customFormat="1" ht="121.8" customHeight="1" x14ac:dyDescent="0.3">
      <c r="A51" s="146"/>
      <c r="B51" s="278"/>
      <c r="C51" s="48" t="s">
        <v>123</v>
      </c>
      <c r="D51" s="41" t="s">
        <v>122</v>
      </c>
      <c r="E51" s="49" t="s">
        <v>116</v>
      </c>
      <c r="F51" s="188"/>
      <c r="G51" s="189"/>
      <c r="H51" s="158"/>
      <c r="I51" s="231"/>
      <c r="J51" s="276"/>
      <c r="K51" s="237"/>
    </row>
    <row r="52" spans="1:11" s="13" customFormat="1" ht="84" customHeight="1" x14ac:dyDescent="0.3">
      <c r="A52" s="146"/>
      <c r="B52" s="278"/>
      <c r="C52" s="225" t="s">
        <v>124</v>
      </c>
      <c r="D52" s="368" t="s">
        <v>125</v>
      </c>
      <c r="E52" s="175" t="s">
        <v>115</v>
      </c>
      <c r="F52" s="188"/>
      <c r="G52" s="189"/>
      <c r="H52" s="158"/>
      <c r="I52" s="231"/>
      <c r="J52" s="276"/>
      <c r="K52" s="237"/>
    </row>
    <row r="53" spans="1:11" s="13" customFormat="1" ht="84" customHeight="1" x14ac:dyDescent="0.3">
      <c r="A53" s="146"/>
      <c r="B53" s="278"/>
      <c r="C53" s="225"/>
      <c r="D53" s="369"/>
      <c r="E53" s="372"/>
      <c r="F53" s="188"/>
      <c r="G53" s="189"/>
      <c r="H53" s="158"/>
      <c r="I53" s="231"/>
      <c r="J53" s="276"/>
      <c r="K53" s="237"/>
    </row>
    <row r="54" spans="1:11" s="13" customFormat="1" ht="84" customHeight="1" x14ac:dyDescent="0.3">
      <c r="A54" s="146"/>
      <c r="B54" s="278"/>
      <c r="C54" s="225"/>
      <c r="D54" s="370"/>
      <c r="E54" s="373"/>
      <c r="F54" s="188"/>
      <c r="G54" s="189"/>
      <c r="H54" s="158"/>
      <c r="I54" s="231"/>
      <c r="J54" s="276"/>
      <c r="K54" s="237"/>
    </row>
    <row r="55" spans="1:11" s="13" customFormat="1" ht="84" customHeight="1" x14ac:dyDescent="0.3">
      <c r="A55" s="146"/>
      <c r="B55" s="278"/>
      <c r="C55" s="177" t="s">
        <v>113</v>
      </c>
      <c r="D55" s="368" t="s">
        <v>126</v>
      </c>
      <c r="E55" s="175" t="s">
        <v>115</v>
      </c>
      <c r="F55" s="188"/>
      <c r="G55" s="189"/>
      <c r="H55" s="158"/>
      <c r="I55" s="231"/>
      <c r="J55" s="276"/>
      <c r="K55" s="237"/>
    </row>
    <row r="56" spans="1:11" s="13" customFormat="1" ht="84" customHeight="1" thickBot="1" x14ac:dyDescent="0.35">
      <c r="A56" s="146"/>
      <c r="B56" s="278"/>
      <c r="C56" s="179"/>
      <c r="D56" s="371"/>
      <c r="E56" s="176"/>
      <c r="F56" s="190"/>
      <c r="G56" s="191"/>
      <c r="H56" s="158"/>
      <c r="I56" s="231"/>
      <c r="J56" s="276"/>
      <c r="K56" s="237"/>
    </row>
    <row r="57" spans="1:11" s="13" customFormat="1" ht="118.2" customHeight="1" x14ac:dyDescent="0.3">
      <c r="A57" s="32"/>
      <c r="B57" s="142" t="s">
        <v>96</v>
      </c>
      <c r="C57" s="46" t="s">
        <v>117</v>
      </c>
      <c r="D57" s="87" t="s">
        <v>141</v>
      </c>
      <c r="E57" s="115" t="s">
        <v>116</v>
      </c>
      <c r="F57" s="360" t="s">
        <v>86</v>
      </c>
      <c r="G57" s="187"/>
      <c r="H57" s="157">
        <v>950</v>
      </c>
      <c r="I57" s="230"/>
      <c r="J57" s="139">
        <f>I57*H57</f>
        <v>0</v>
      </c>
      <c r="K57" s="237"/>
    </row>
    <row r="58" spans="1:11" s="13" customFormat="1" ht="118.2" customHeight="1" x14ac:dyDescent="0.3">
      <c r="A58" s="33"/>
      <c r="B58" s="143"/>
      <c r="C58" s="47" t="s">
        <v>118</v>
      </c>
      <c r="D58" s="85" t="s">
        <v>119</v>
      </c>
      <c r="E58" s="45" t="s">
        <v>116</v>
      </c>
      <c r="F58" s="361"/>
      <c r="G58" s="189"/>
      <c r="H58" s="158"/>
      <c r="I58" s="231"/>
      <c r="J58" s="140"/>
      <c r="K58" s="237"/>
    </row>
    <row r="59" spans="1:11" s="13" customFormat="1" ht="118.2" customHeight="1" x14ac:dyDescent="0.3">
      <c r="A59" s="33"/>
      <c r="B59" s="143"/>
      <c r="C59" s="47" t="s">
        <v>120</v>
      </c>
      <c r="D59" s="85" t="s">
        <v>128</v>
      </c>
      <c r="E59" s="45" t="s">
        <v>116</v>
      </c>
      <c r="F59" s="361"/>
      <c r="G59" s="189"/>
      <c r="H59" s="158"/>
      <c r="I59" s="231"/>
      <c r="J59" s="140"/>
      <c r="K59" s="237"/>
    </row>
    <row r="60" spans="1:11" s="13" customFormat="1" ht="118.2" customHeight="1" x14ac:dyDescent="0.3">
      <c r="A60" s="33"/>
      <c r="B60" s="143"/>
      <c r="C60" s="47" t="s">
        <v>121</v>
      </c>
      <c r="D60" s="41" t="s">
        <v>160</v>
      </c>
      <c r="E60" s="45" t="s">
        <v>116</v>
      </c>
      <c r="F60" s="361"/>
      <c r="G60" s="189"/>
      <c r="H60" s="158"/>
      <c r="I60" s="231"/>
      <c r="J60" s="140"/>
      <c r="K60" s="237"/>
    </row>
    <row r="61" spans="1:11" s="13" customFormat="1" ht="118.2" customHeight="1" x14ac:dyDescent="0.3">
      <c r="A61" s="33"/>
      <c r="B61" s="143"/>
      <c r="C61" s="48" t="s">
        <v>134</v>
      </c>
      <c r="D61" s="88" t="s">
        <v>136</v>
      </c>
      <c r="E61" s="45" t="s">
        <v>116</v>
      </c>
      <c r="F61" s="361"/>
      <c r="G61" s="189"/>
      <c r="H61" s="158"/>
      <c r="I61" s="231"/>
      <c r="J61" s="140"/>
      <c r="K61" s="237"/>
    </row>
    <row r="62" spans="1:11" s="13" customFormat="1" ht="118.2" customHeight="1" x14ac:dyDescent="0.3">
      <c r="A62" s="33"/>
      <c r="B62" s="143"/>
      <c r="C62" s="48" t="s">
        <v>123</v>
      </c>
      <c r="D62" s="85" t="s">
        <v>234</v>
      </c>
      <c r="E62" s="45" t="s">
        <v>116</v>
      </c>
      <c r="F62" s="361"/>
      <c r="G62" s="189"/>
      <c r="H62" s="158"/>
      <c r="I62" s="231"/>
      <c r="J62" s="140"/>
      <c r="K62" s="237"/>
    </row>
    <row r="63" spans="1:11" s="13" customFormat="1" ht="118.2" customHeight="1" x14ac:dyDescent="0.3">
      <c r="A63" s="33"/>
      <c r="B63" s="143"/>
      <c r="C63" s="48" t="s">
        <v>124</v>
      </c>
      <c r="D63" s="85" t="s">
        <v>129</v>
      </c>
      <c r="E63" s="45" t="s">
        <v>115</v>
      </c>
      <c r="F63" s="361"/>
      <c r="G63" s="189"/>
      <c r="H63" s="158"/>
      <c r="I63" s="231"/>
      <c r="J63" s="140"/>
      <c r="K63" s="237"/>
    </row>
    <row r="64" spans="1:11" s="13" customFormat="1" ht="51" customHeight="1" x14ac:dyDescent="0.3">
      <c r="A64" s="33"/>
      <c r="B64" s="143"/>
      <c r="C64" s="177" t="s">
        <v>113</v>
      </c>
      <c r="D64" s="180" t="s">
        <v>126</v>
      </c>
      <c r="E64" s="183" t="s">
        <v>115</v>
      </c>
      <c r="F64" s="361"/>
      <c r="G64" s="189"/>
      <c r="H64" s="158"/>
      <c r="I64" s="231"/>
      <c r="J64" s="140"/>
      <c r="K64" s="237"/>
    </row>
    <row r="65" spans="1:11" s="13" customFormat="1" ht="51" customHeight="1" x14ac:dyDescent="0.3">
      <c r="A65" s="33"/>
      <c r="B65" s="143"/>
      <c r="C65" s="178"/>
      <c r="D65" s="181"/>
      <c r="E65" s="184"/>
      <c r="F65" s="361"/>
      <c r="G65" s="189"/>
      <c r="H65" s="158"/>
      <c r="I65" s="231"/>
      <c r="J65" s="140"/>
      <c r="K65" s="237"/>
    </row>
    <row r="66" spans="1:11" s="13" customFormat="1" ht="51" customHeight="1" x14ac:dyDescent="0.3">
      <c r="A66" s="33"/>
      <c r="B66" s="143"/>
      <c r="C66" s="178"/>
      <c r="D66" s="181"/>
      <c r="E66" s="184"/>
      <c r="F66" s="361"/>
      <c r="G66" s="189"/>
      <c r="H66" s="158"/>
      <c r="I66" s="231"/>
      <c r="J66" s="140"/>
      <c r="K66" s="237"/>
    </row>
    <row r="67" spans="1:11" s="13" customFormat="1" ht="51" customHeight="1" thickBot="1" x14ac:dyDescent="0.35">
      <c r="A67" s="38"/>
      <c r="B67" s="144"/>
      <c r="C67" s="179"/>
      <c r="D67" s="182"/>
      <c r="E67" s="185"/>
      <c r="F67" s="362"/>
      <c r="G67" s="191"/>
      <c r="H67" s="159"/>
      <c r="I67" s="232"/>
      <c r="J67" s="141"/>
      <c r="K67" s="237"/>
    </row>
    <row r="68" spans="1:11" s="13" customFormat="1" ht="95.4" customHeight="1" x14ac:dyDescent="0.3">
      <c r="A68" s="32"/>
      <c r="B68" s="142" t="s">
        <v>172</v>
      </c>
      <c r="C68" s="46" t="s">
        <v>117</v>
      </c>
      <c r="D68" s="87" t="s">
        <v>227</v>
      </c>
      <c r="E68" s="115" t="s">
        <v>116</v>
      </c>
      <c r="F68" s="360" t="s">
        <v>86</v>
      </c>
      <c r="G68" s="187"/>
      <c r="H68" s="157">
        <v>600</v>
      </c>
      <c r="I68" s="230"/>
      <c r="J68" s="139">
        <f>I68*H68</f>
        <v>0</v>
      </c>
      <c r="K68" s="237"/>
    </row>
    <row r="69" spans="1:11" s="13" customFormat="1" ht="95.4" customHeight="1" x14ac:dyDescent="0.3">
      <c r="A69" s="33"/>
      <c r="B69" s="143"/>
      <c r="C69" s="47" t="s">
        <v>118</v>
      </c>
      <c r="D69" s="85" t="s">
        <v>228</v>
      </c>
      <c r="E69" s="45" t="s">
        <v>116</v>
      </c>
      <c r="F69" s="361"/>
      <c r="G69" s="189"/>
      <c r="H69" s="158"/>
      <c r="I69" s="231"/>
      <c r="J69" s="140"/>
      <c r="K69" s="237"/>
    </row>
    <row r="70" spans="1:11" s="13" customFormat="1" ht="95.4" customHeight="1" x14ac:dyDescent="0.3">
      <c r="A70" s="33"/>
      <c r="B70" s="143"/>
      <c r="C70" s="47" t="s">
        <v>120</v>
      </c>
      <c r="D70" s="85" t="s">
        <v>173</v>
      </c>
      <c r="E70" s="45" t="s">
        <v>116</v>
      </c>
      <c r="F70" s="361"/>
      <c r="G70" s="189"/>
      <c r="H70" s="158"/>
      <c r="I70" s="231"/>
      <c r="J70" s="140"/>
      <c r="K70" s="237"/>
    </row>
    <row r="71" spans="1:11" s="13" customFormat="1" ht="118.2" customHeight="1" x14ac:dyDescent="0.3">
      <c r="A71" s="33"/>
      <c r="B71" s="143"/>
      <c r="C71" s="47" t="s">
        <v>121</v>
      </c>
      <c r="D71" s="41" t="s">
        <v>225</v>
      </c>
      <c r="E71" s="45" t="s">
        <v>116</v>
      </c>
      <c r="F71" s="361"/>
      <c r="G71" s="189"/>
      <c r="H71" s="158"/>
      <c r="I71" s="231"/>
      <c r="J71" s="140"/>
      <c r="K71" s="237"/>
    </row>
    <row r="72" spans="1:11" s="13" customFormat="1" ht="118.2" customHeight="1" x14ac:dyDescent="0.3">
      <c r="A72" s="33"/>
      <c r="B72" s="143"/>
      <c r="C72" s="48" t="s">
        <v>134</v>
      </c>
      <c r="D72" s="88" t="s">
        <v>174</v>
      </c>
      <c r="E72" s="45" t="s">
        <v>115</v>
      </c>
      <c r="F72" s="361"/>
      <c r="G72" s="189"/>
      <c r="H72" s="158"/>
      <c r="I72" s="231"/>
      <c r="J72" s="140"/>
      <c r="K72" s="237"/>
    </row>
    <row r="73" spans="1:11" s="13" customFormat="1" ht="256.8" customHeight="1" x14ac:dyDescent="0.3">
      <c r="A73" s="33"/>
      <c r="B73" s="143"/>
      <c r="C73" s="48" t="s">
        <v>177</v>
      </c>
      <c r="D73" s="122" t="s">
        <v>229</v>
      </c>
      <c r="E73" s="45" t="s">
        <v>116</v>
      </c>
      <c r="F73" s="361"/>
      <c r="G73" s="189"/>
      <c r="H73" s="158"/>
      <c r="I73" s="231"/>
      <c r="J73" s="140"/>
      <c r="K73" s="237"/>
    </row>
    <row r="74" spans="1:11" s="13" customFormat="1" ht="156" customHeight="1" x14ac:dyDescent="0.3">
      <c r="A74" s="33"/>
      <c r="B74" s="143"/>
      <c r="C74" s="48" t="s">
        <v>176</v>
      </c>
      <c r="D74" s="85" t="s">
        <v>233</v>
      </c>
      <c r="E74" s="45" t="s">
        <v>116</v>
      </c>
      <c r="F74" s="361"/>
      <c r="G74" s="189"/>
      <c r="H74" s="158"/>
      <c r="I74" s="231"/>
      <c r="J74" s="140"/>
      <c r="K74" s="237"/>
    </row>
    <row r="75" spans="1:11" s="13" customFormat="1" ht="181.8" customHeight="1" x14ac:dyDescent="0.3">
      <c r="A75" s="33"/>
      <c r="B75" s="143"/>
      <c r="C75" s="48" t="s">
        <v>124</v>
      </c>
      <c r="D75" s="85" t="s">
        <v>175</v>
      </c>
      <c r="E75" s="45" t="s">
        <v>115</v>
      </c>
      <c r="F75" s="361"/>
      <c r="G75" s="189"/>
      <c r="H75" s="158"/>
      <c r="I75" s="231"/>
      <c r="J75" s="140"/>
      <c r="K75" s="237"/>
    </row>
    <row r="76" spans="1:11" s="13" customFormat="1" ht="51" customHeight="1" x14ac:dyDescent="0.3">
      <c r="A76" s="33"/>
      <c r="B76" s="143"/>
      <c r="C76" s="177" t="s">
        <v>113</v>
      </c>
      <c r="D76" s="180" t="s">
        <v>226</v>
      </c>
      <c r="E76" s="183" t="s">
        <v>115</v>
      </c>
      <c r="F76" s="361"/>
      <c r="G76" s="189"/>
      <c r="H76" s="158"/>
      <c r="I76" s="231"/>
      <c r="J76" s="140"/>
      <c r="K76" s="237"/>
    </row>
    <row r="77" spans="1:11" s="13" customFormat="1" ht="51" customHeight="1" x14ac:dyDescent="0.3">
      <c r="A77" s="33"/>
      <c r="B77" s="143"/>
      <c r="C77" s="178"/>
      <c r="D77" s="181"/>
      <c r="E77" s="184"/>
      <c r="F77" s="361"/>
      <c r="G77" s="189"/>
      <c r="H77" s="158"/>
      <c r="I77" s="231"/>
      <c r="J77" s="140"/>
      <c r="K77" s="237"/>
    </row>
    <row r="78" spans="1:11" s="13" customFormat="1" ht="51" customHeight="1" x14ac:dyDescent="0.3">
      <c r="A78" s="33"/>
      <c r="B78" s="143"/>
      <c r="C78" s="178"/>
      <c r="D78" s="181"/>
      <c r="E78" s="184"/>
      <c r="F78" s="361"/>
      <c r="G78" s="189"/>
      <c r="H78" s="158"/>
      <c r="I78" s="231"/>
      <c r="J78" s="140"/>
      <c r="K78" s="237"/>
    </row>
    <row r="79" spans="1:11" s="13" customFormat="1" ht="51" customHeight="1" thickBot="1" x14ac:dyDescent="0.35">
      <c r="A79" s="38"/>
      <c r="B79" s="144"/>
      <c r="C79" s="179"/>
      <c r="D79" s="182"/>
      <c r="E79" s="185"/>
      <c r="F79" s="362"/>
      <c r="G79" s="191"/>
      <c r="H79" s="159"/>
      <c r="I79" s="232"/>
      <c r="J79" s="141"/>
      <c r="K79" s="237"/>
    </row>
    <row r="80" spans="1:11" s="13" customFormat="1" ht="151.80000000000001" customHeight="1" x14ac:dyDescent="0.3">
      <c r="A80" s="32"/>
      <c r="B80" s="216" t="s">
        <v>97</v>
      </c>
      <c r="C80" s="46" t="s">
        <v>117</v>
      </c>
      <c r="D80" s="42" t="s">
        <v>185</v>
      </c>
      <c r="E80" s="72" t="s">
        <v>116</v>
      </c>
      <c r="F80" s="360" t="s">
        <v>133</v>
      </c>
      <c r="G80" s="187"/>
      <c r="H80" s="157">
        <v>1045</v>
      </c>
      <c r="I80" s="230"/>
      <c r="J80" s="139">
        <f>I80*H80</f>
        <v>0</v>
      </c>
      <c r="K80" s="237"/>
    </row>
    <row r="81" spans="1:11" s="13" customFormat="1" ht="151.80000000000001" customHeight="1" x14ac:dyDescent="0.3">
      <c r="A81" s="33"/>
      <c r="B81" s="217"/>
      <c r="C81" s="47" t="s">
        <v>118</v>
      </c>
      <c r="D81" s="85" t="s">
        <v>163</v>
      </c>
      <c r="E81" s="73" t="s">
        <v>116</v>
      </c>
      <c r="F81" s="361"/>
      <c r="G81" s="189"/>
      <c r="H81" s="158"/>
      <c r="I81" s="231"/>
      <c r="J81" s="140"/>
      <c r="K81" s="237"/>
    </row>
    <row r="82" spans="1:11" s="13" customFormat="1" ht="151.80000000000001" customHeight="1" x14ac:dyDescent="0.3">
      <c r="A82" s="33"/>
      <c r="B82" s="217"/>
      <c r="C82" s="47" t="s">
        <v>120</v>
      </c>
      <c r="D82" s="85" t="s">
        <v>184</v>
      </c>
      <c r="E82" s="45" t="s">
        <v>116</v>
      </c>
      <c r="F82" s="361"/>
      <c r="G82" s="189"/>
      <c r="H82" s="158"/>
      <c r="I82" s="231"/>
      <c r="J82" s="140"/>
      <c r="K82" s="237"/>
    </row>
    <row r="83" spans="1:11" s="13" customFormat="1" ht="151.80000000000001" customHeight="1" x14ac:dyDescent="0.3">
      <c r="A83" s="33"/>
      <c r="B83" s="217"/>
      <c r="C83" s="47" t="s">
        <v>130</v>
      </c>
      <c r="D83" s="75" t="s">
        <v>132</v>
      </c>
      <c r="E83" s="45" t="s">
        <v>116</v>
      </c>
      <c r="F83" s="361"/>
      <c r="G83" s="189"/>
      <c r="H83" s="158"/>
      <c r="I83" s="231"/>
      <c r="J83" s="140"/>
      <c r="K83" s="237"/>
    </row>
    <row r="84" spans="1:11" s="13" customFormat="1" ht="151.80000000000001" customHeight="1" x14ac:dyDescent="0.3">
      <c r="A84" s="33"/>
      <c r="B84" s="217"/>
      <c r="C84" s="47" t="s">
        <v>121</v>
      </c>
      <c r="D84" s="41" t="s">
        <v>225</v>
      </c>
      <c r="E84" s="45" t="s">
        <v>116</v>
      </c>
      <c r="F84" s="361"/>
      <c r="G84" s="189"/>
      <c r="H84" s="158"/>
      <c r="I84" s="231"/>
      <c r="J84" s="140"/>
      <c r="K84" s="237"/>
    </row>
    <row r="85" spans="1:11" s="13" customFormat="1" ht="151.80000000000001" customHeight="1" x14ac:dyDescent="0.3">
      <c r="A85" s="33"/>
      <c r="B85" s="217"/>
      <c r="C85" s="48" t="s">
        <v>123</v>
      </c>
      <c r="D85" s="85" t="s">
        <v>230</v>
      </c>
      <c r="E85" s="45" t="s">
        <v>116</v>
      </c>
      <c r="F85" s="361"/>
      <c r="G85" s="189"/>
      <c r="H85" s="158"/>
      <c r="I85" s="231"/>
      <c r="J85" s="140"/>
      <c r="K85" s="237"/>
    </row>
    <row r="86" spans="1:11" s="13" customFormat="1" ht="151.80000000000001" customHeight="1" x14ac:dyDescent="0.3">
      <c r="A86" s="33"/>
      <c r="B86" s="217"/>
      <c r="C86" s="48" t="s">
        <v>124</v>
      </c>
      <c r="D86" s="85" t="s">
        <v>129</v>
      </c>
      <c r="E86" s="45" t="s">
        <v>115</v>
      </c>
      <c r="F86" s="361"/>
      <c r="G86" s="189"/>
      <c r="H86" s="158"/>
      <c r="I86" s="231"/>
      <c r="J86" s="140"/>
      <c r="K86" s="237"/>
    </row>
    <row r="87" spans="1:11" s="13" customFormat="1" ht="151.80000000000001" customHeight="1" x14ac:dyDescent="0.3">
      <c r="A87" s="33"/>
      <c r="B87" s="217"/>
      <c r="C87" s="48" t="s">
        <v>134</v>
      </c>
      <c r="D87" s="88" t="s">
        <v>135</v>
      </c>
      <c r="E87" s="45" t="s">
        <v>116</v>
      </c>
      <c r="F87" s="361"/>
      <c r="G87" s="189"/>
      <c r="H87" s="158"/>
      <c r="I87" s="231"/>
      <c r="J87" s="140"/>
      <c r="K87" s="237"/>
    </row>
    <row r="88" spans="1:11" s="13" customFormat="1" ht="84" customHeight="1" x14ac:dyDescent="0.3">
      <c r="A88" s="33"/>
      <c r="B88" s="217"/>
      <c r="C88" s="199" t="s">
        <v>131</v>
      </c>
      <c r="D88" s="180" t="s">
        <v>231</v>
      </c>
      <c r="E88" s="183" t="s">
        <v>115</v>
      </c>
      <c r="F88" s="361"/>
      <c r="G88" s="189"/>
      <c r="H88" s="158"/>
      <c r="I88" s="231"/>
      <c r="J88" s="140"/>
      <c r="K88" s="237"/>
    </row>
    <row r="89" spans="1:11" s="13" customFormat="1" ht="84" customHeight="1" thickBot="1" x14ac:dyDescent="0.35">
      <c r="A89" s="38"/>
      <c r="B89" s="217"/>
      <c r="C89" s="200"/>
      <c r="D89" s="181"/>
      <c r="E89" s="184"/>
      <c r="F89" s="361"/>
      <c r="G89" s="189"/>
      <c r="H89" s="158"/>
      <c r="I89" s="231"/>
      <c r="J89" s="140"/>
      <c r="K89" s="237"/>
    </row>
    <row r="90" spans="1:11" s="14" customFormat="1" ht="174.6" customHeight="1" x14ac:dyDescent="0.3">
      <c r="A90" s="234"/>
      <c r="B90" s="216" t="s">
        <v>98</v>
      </c>
      <c r="C90" s="46" t="s">
        <v>137</v>
      </c>
      <c r="D90" s="89" t="s">
        <v>218</v>
      </c>
      <c r="E90" s="128" t="s">
        <v>140</v>
      </c>
      <c r="F90" s="50" t="s">
        <v>13</v>
      </c>
      <c r="G90" s="62">
        <v>16</v>
      </c>
      <c r="H90" s="352">
        <f>SUM(G90:G99)</f>
        <v>950</v>
      </c>
      <c r="I90" s="354"/>
      <c r="J90" s="357">
        <f>I90*H90</f>
        <v>0</v>
      </c>
      <c r="K90" s="237"/>
    </row>
    <row r="91" spans="1:11" s="14" customFormat="1" ht="186" customHeight="1" thickBot="1" x14ac:dyDescent="0.35">
      <c r="A91" s="234"/>
      <c r="B91" s="217"/>
      <c r="C91" s="48" t="s">
        <v>138</v>
      </c>
      <c r="D91" s="90" t="s">
        <v>232</v>
      </c>
      <c r="E91" s="129" t="s">
        <v>140</v>
      </c>
      <c r="F91" s="52" t="s">
        <v>14</v>
      </c>
      <c r="G91" s="64">
        <v>69</v>
      </c>
      <c r="H91" s="270"/>
      <c r="I91" s="355"/>
      <c r="J91" s="358"/>
      <c r="K91" s="237"/>
    </row>
    <row r="92" spans="1:11" s="14" customFormat="1" ht="167.4" customHeight="1" x14ac:dyDescent="0.3">
      <c r="A92" s="234"/>
      <c r="B92" s="217"/>
      <c r="C92" s="334" t="s">
        <v>123</v>
      </c>
      <c r="D92" s="120" t="s">
        <v>161</v>
      </c>
      <c r="E92" s="128" t="s">
        <v>116</v>
      </c>
      <c r="F92" s="52" t="s">
        <v>15</v>
      </c>
      <c r="G92" s="64">
        <v>173</v>
      </c>
      <c r="H92" s="270"/>
      <c r="I92" s="355"/>
      <c r="J92" s="358"/>
      <c r="K92" s="237"/>
    </row>
    <row r="93" spans="1:11" s="14" customFormat="1" ht="208.8" customHeight="1" x14ac:dyDescent="0.3">
      <c r="A93" s="234"/>
      <c r="B93" s="217"/>
      <c r="C93" s="335"/>
      <c r="D93" s="91" t="s">
        <v>162</v>
      </c>
      <c r="E93" s="112" t="s">
        <v>116</v>
      </c>
      <c r="F93" s="52" t="s">
        <v>16</v>
      </c>
      <c r="G93" s="64">
        <v>236</v>
      </c>
      <c r="H93" s="270"/>
      <c r="I93" s="355"/>
      <c r="J93" s="358"/>
      <c r="K93" s="237"/>
    </row>
    <row r="94" spans="1:11" s="14" customFormat="1" ht="205.8" customHeight="1" thickBot="1" x14ac:dyDescent="0.35">
      <c r="A94" s="234"/>
      <c r="B94" s="217"/>
      <c r="C94" s="177"/>
      <c r="D94" s="121" t="s">
        <v>151</v>
      </c>
      <c r="E94" s="129" t="s">
        <v>116</v>
      </c>
      <c r="F94" s="52" t="s">
        <v>17</v>
      </c>
      <c r="G94" s="64">
        <v>210</v>
      </c>
      <c r="H94" s="270"/>
      <c r="I94" s="355"/>
      <c r="J94" s="358"/>
      <c r="K94" s="237"/>
    </row>
    <row r="95" spans="1:11" s="14" customFormat="1" ht="180.6" customHeight="1" x14ac:dyDescent="0.3">
      <c r="A95" s="234"/>
      <c r="B95" s="217"/>
      <c r="C95" s="336" t="s">
        <v>124</v>
      </c>
      <c r="D95" s="195" t="s">
        <v>142</v>
      </c>
      <c r="E95" s="337" t="s">
        <v>116</v>
      </c>
      <c r="F95" s="52" t="s">
        <v>18</v>
      </c>
      <c r="G95" s="64">
        <v>130</v>
      </c>
      <c r="H95" s="270"/>
      <c r="I95" s="355"/>
      <c r="J95" s="358"/>
      <c r="K95" s="237"/>
    </row>
    <row r="96" spans="1:11" s="14" customFormat="1" ht="180.6" customHeight="1" thickBot="1" x14ac:dyDescent="0.35">
      <c r="A96" s="234"/>
      <c r="B96" s="217"/>
      <c r="C96" s="179"/>
      <c r="D96" s="194"/>
      <c r="E96" s="338"/>
      <c r="F96" s="52" t="s">
        <v>19</v>
      </c>
      <c r="G96" s="64">
        <v>69</v>
      </c>
      <c r="H96" s="270"/>
      <c r="I96" s="355"/>
      <c r="J96" s="358"/>
      <c r="K96" s="237"/>
    </row>
    <row r="97" spans="1:11" s="14" customFormat="1" ht="175.2" customHeight="1" x14ac:dyDescent="0.3">
      <c r="A97" s="234"/>
      <c r="B97" s="217"/>
      <c r="C97" s="348" t="s">
        <v>134</v>
      </c>
      <c r="D97" s="148" t="s">
        <v>152</v>
      </c>
      <c r="E97" s="337" t="s">
        <v>115</v>
      </c>
      <c r="F97" s="52" t="s">
        <v>20</v>
      </c>
      <c r="G97" s="64">
        <v>27</v>
      </c>
      <c r="H97" s="270"/>
      <c r="I97" s="355"/>
      <c r="J97" s="358"/>
      <c r="K97" s="237"/>
    </row>
    <row r="98" spans="1:11" s="14" customFormat="1" ht="175.2" customHeight="1" x14ac:dyDescent="0.3">
      <c r="A98" s="119"/>
      <c r="B98" s="217"/>
      <c r="C98" s="349"/>
      <c r="D98" s="151"/>
      <c r="E98" s="351"/>
      <c r="F98" s="52" t="s">
        <v>21</v>
      </c>
      <c r="G98" s="64">
        <v>15</v>
      </c>
      <c r="H98" s="270"/>
      <c r="I98" s="355"/>
      <c r="J98" s="358"/>
      <c r="K98" s="237"/>
    </row>
    <row r="99" spans="1:11" s="14" customFormat="1" ht="175.2" customHeight="1" thickBot="1" x14ac:dyDescent="0.35">
      <c r="A99" s="119"/>
      <c r="B99" s="218"/>
      <c r="C99" s="350"/>
      <c r="D99" s="154"/>
      <c r="E99" s="338"/>
      <c r="F99" s="54" t="s">
        <v>22</v>
      </c>
      <c r="G99" s="70">
        <v>5</v>
      </c>
      <c r="H99" s="353"/>
      <c r="I99" s="356"/>
      <c r="J99" s="359"/>
      <c r="K99" s="238"/>
    </row>
    <row r="100" spans="1:11" s="13" customFormat="1" ht="121.8" customHeight="1" thickBot="1" x14ac:dyDescent="0.35">
      <c r="A100" s="209" t="s">
        <v>26</v>
      </c>
      <c r="B100" s="211"/>
      <c r="C100" s="211"/>
      <c r="D100" s="211"/>
      <c r="E100" s="211"/>
      <c r="F100" s="211"/>
      <c r="G100" s="211"/>
      <c r="H100" s="279"/>
      <c r="I100" s="280">
        <f>SUM(J47:J99)</f>
        <v>0</v>
      </c>
      <c r="J100" s="281"/>
      <c r="K100" s="282"/>
    </row>
    <row r="101" spans="1:11" s="13" customFormat="1" ht="79.2" customHeight="1" thickBot="1" x14ac:dyDescent="0.35">
      <c r="A101" s="219" t="s">
        <v>87</v>
      </c>
      <c r="B101" s="221"/>
      <c r="C101" s="221"/>
      <c r="D101" s="221"/>
      <c r="E101" s="221"/>
      <c r="F101" s="221"/>
      <c r="G101" s="221"/>
      <c r="H101" s="220"/>
      <c r="I101" s="220"/>
      <c r="J101" s="220"/>
      <c r="K101" s="222"/>
    </row>
    <row r="102" spans="1:11" s="13" customFormat="1" ht="278.39999999999998" customHeight="1" x14ac:dyDescent="0.3">
      <c r="A102" s="145"/>
      <c r="B102" s="142" t="s">
        <v>99</v>
      </c>
      <c r="C102" s="46" t="s">
        <v>105</v>
      </c>
      <c r="D102" s="87" t="s">
        <v>186</v>
      </c>
      <c r="E102" s="82" t="s">
        <v>140</v>
      </c>
      <c r="F102" s="61" t="s">
        <v>13</v>
      </c>
      <c r="G102" s="62">
        <v>16</v>
      </c>
      <c r="H102" s="157">
        <f>SUM(G102:G111)</f>
        <v>950</v>
      </c>
      <c r="I102" s="230"/>
      <c r="J102" s="139">
        <f>I102*H102</f>
        <v>0</v>
      </c>
      <c r="K102" s="236"/>
    </row>
    <row r="103" spans="1:11" s="13" customFormat="1" ht="133.80000000000001" customHeight="1" x14ac:dyDescent="0.3">
      <c r="A103" s="146"/>
      <c r="B103" s="143"/>
      <c r="C103" s="83" t="s">
        <v>106</v>
      </c>
      <c r="D103" s="41" t="s">
        <v>187</v>
      </c>
      <c r="E103" s="43" t="s">
        <v>140</v>
      </c>
      <c r="F103" s="63" t="s">
        <v>14</v>
      </c>
      <c r="G103" s="60">
        <v>77</v>
      </c>
      <c r="H103" s="158"/>
      <c r="I103" s="231"/>
      <c r="J103" s="140"/>
      <c r="K103" s="237"/>
    </row>
    <row r="104" spans="1:11" s="13" customFormat="1" ht="133.80000000000001" customHeight="1" x14ac:dyDescent="0.3">
      <c r="A104" s="146"/>
      <c r="B104" s="143"/>
      <c r="C104" s="83" t="s">
        <v>107</v>
      </c>
      <c r="D104" s="41" t="s">
        <v>188</v>
      </c>
      <c r="E104" s="43" t="s">
        <v>140</v>
      </c>
      <c r="F104" s="63" t="s">
        <v>15</v>
      </c>
      <c r="G104" s="60">
        <v>173</v>
      </c>
      <c r="H104" s="158"/>
      <c r="I104" s="231"/>
      <c r="J104" s="140"/>
      <c r="K104" s="237"/>
    </row>
    <row r="105" spans="1:11" s="13" customFormat="1" ht="165.6" customHeight="1" x14ac:dyDescent="0.3">
      <c r="A105" s="146"/>
      <c r="B105" s="143"/>
      <c r="C105" s="83" t="s">
        <v>108</v>
      </c>
      <c r="D105" s="41" t="s">
        <v>189</v>
      </c>
      <c r="E105" s="43" t="s">
        <v>214</v>
      </c>
      <c r="F105" s="63" t="s">
        <v>16</v>
      </c>
      <c r="G105" s="60">
        <v>206</v>
      </c>
      <c r="H105" s="158"/>
      <c r="I105" s="231"/>
      <c r="J105" s="140"/>
      <c r="K105" s="237"/>
    </row>
    <row r="106" spans="1:11" s="13" customFormat="1" ht="254.4" customHeight="1" x14ac:dyDescent="0.3">
      <c r="A106" s="146"/>
      <c r="B106" s="143"/>
      <c r="C106" s="83" t="s">
        <v>109</v>
      </c>
      <c r="D106" s="41" t="s">
        <v>217</v>
      </c>
      <c r="E106" s="43" t="s">
        <v>116</v>
      </c>
      <c r="F106" s="63" t="s">
        <v>17</v>
      </c>
      <c r="G106" s="60">
        <v>200</v>
      </c>
      <c r="H106" s="158"/>
      <c r="I106" s="231"/>
      <c r="J106" s="140"/>
      <c r="K106" s="237"/>
    </row>
    <row r="107" spans="1:11" s="13" customFormat="1" ht="133.80000000000001" customHeight="1" x14ac:dyDescent="0.3">
      <c r="A107" s="146"/>
      <c r="B107" s="143"/>
      <c r="C107" s="47" t="s">
        <v>110</v>
      </c>
      <c r="D107" s="41" t="s">
        <v>235</v>
      </c>
      <c r="E107" s="43" t="s">
        <v>116</v>
      </c>
      <c r="F107" s="63" t="s">
        <v>18</v>
      </c>
      <c r="G107" s="64">
        <v>125</v>
      </c>
      <c r="H107" s="158"/>
      <c r="I107" s="231"/>
      <c r="J107" s="140"/>
      <c r="K107" s="237"/>
    </row>
    <row r="108" spans="1:11" s="13" customFormat="1" ht="184.2" customHeight="1" x14ac:dyDescent="0.3">
      <c r="A108" s="146"/>
      <c r="B108" s="143"/>
      <c r="C108" s="339" t="s">
        <v>190</v>
      </c>
      <c r="D108" s="340"/>
      <c r="E108" s="341"/>
      <c r="F108" s="63" t="s">
        <v>19</v>
      </c>
      <c r="G108" s="64">
        <v>71</v>
      </c>
      <c r="H108" s="158"/>
      <c r="I108" s="231"/>
      <c r="J108" s="140"/>
      <c r="K108" s="237"/>
    </row>
    <row r="109" spans="1:11" s="13" customFormat="1" ht="184.2" customHeight="1" thickBot="1" x14ac:dyDescent="0.35">
      <c r="A109" s="146"/>
      <c r="B109" s="143"/>
      <c r="C109" s="342"/>
      <c r="D109" s="343"/>
      <c r="E109" s="344"/>
      <c r="F109" s="74" t="s">
        <v>20</v>
      </c>
      <c r="G109" s="70">
        <v>37</v>
      </c>
      <c r="H109" s="158"/>
      <c r="I109" s="231"/>
      <c r="J109" s="140"/>
      <c r="K109" s="237"/>
    </row>
    <row r="110" spans="1:11" s="13" customFormat="1" ht="184.2" customHeight="1" thickBot="1" x14ac:dyDescent="0.35">
      <c r="A110" s="33"/>
      <c r="B110" s="143"/>
      <c r="C110" s="342"/>
      <c r="D110" s="343"/>
      <c r="E110" s="344"/>
      <c r="F110" s="74" t="s">
        <v>21</v>
      </c>
      <c r="G110" s="70">
        <v>25</v>
      </c>
      <c r="H110" s="158"/>
      <c r="I110" s="231"/>
      <c r="J110" s="140"/>
      <c r="K110" s="237"/>
    </row>
    <row r="111" spans="1:11" s="13" customFormat="1" ht="234.6" customHeight="1" thickBot="1" x14ac:dyDescent="0.35">
      <c r="A111" s="33"/>
      <c r="B111" s="144"/>
      <c r="C111" s="345"/>
      <c r="D111" s="346"/>
      <c r="E111" s="347"/>
      <c r="F111" s="74" t="s">
        <v>22</v>
      </c>
      <c r="G111" s="70">
        <v>20</v>
      </c>
      <c r="H111" s="159"/>
      <c r="I111" s="232"/>
      <c r="J111" s="141"/>
      <c r="K111" s="237"/>
    </row>
    <row r="112" spans="1:11" s="13" customFormat="1" ht="151.80000000000001" customHeight="1" thickBot="1" x14ac:dyDescent="0.35">
      <c r="A112" s="32"/>
      <c r="B112" s="216" t="s">
        <v>100</v>
      </c>
      <c r="C112" s="46" t="s">
        <v>144</v>
      </c>
      <c r="D112" s="78" t="s">
        <v>191</v>
      </c>
      <c r="E112" s="82" t="s">
        <v>140</v>
      </c>
      <c r="F112" s="65" t="s">
        <v>13</v>
      </c>
      <c r="G112" s="65">
        <v>18</v>
      </c>
      <c r="H112" s="157">
        <f>SUM(G112:G121)</f>
        <v>950</v>
      </c>
      <c r="I112" s="230"/>
      <c r="J112" s="139">
        <f>I112*H112</f>
        <v>0</v>
      </c>
      <c r="K112" s="237"/>
    </row>
    <row r="113" spans="1:11" s="13" customFormat="1" ht="151.80000000000001" customHeight="1" thickBot="1" x14ac:dyDescent="0.35">
      <c r="A113" s="33"/>
      <c r="B113" s="217"/>
      <c r="C113" s="46" t="s">
        <v>145</v>
      </c>
      <c r="D113" s="78" t="s">
        <v>192</v>
      </c>
      <c r="E113" s="82" t="s">
        <v>140</v>
      </c>
      <c r="F113" s="68" t="s">
        <v>14</v>
      </c>
      <c r="G113" s="67">
        <v>63</v>
      </c>
      <c r="H113" s="158"/>
      <c r="I113" s="231"/>
      <c r="J113" s="140"/>
      <c r="K113" s="237"/>
    </row>
    <row r="114" spans="1:11" s="13" customFormat="1" ht="151.80000000000001" customHeight="1" thickBot="1" x14ac:dyDescent="0.35">
      <c r="A114" s="33"/>
      <c r="B114" s="217"/>
      <c r="C114" s="46" t="s">
        <v>146</v>
      </c>
      <c r="D114" s="77" t="s">
        <v>193</v>
      </c>
      <c r="E114" s="82" t="s">
        <v>140</v>
      </c>
      <c r="F114" s="68" t="s">
        <v>15</v>
      </c>
      <c r="G114" s="67">
        <v>171</v>
      </c>
      <c r="H114" s="158"/>
      <c r="I114" s="231"/>
      <c r="J114" s="140"/>
      <c r="K114" s="237"/>
    </row>
    <row r="115" spans="1:11" s="13" customFormat="1" ht="151.80000000000001" customHeight="1" thickBot="1" x14ac:dyDescent="0.35">
      <c r="A115" s="33"/>
      <c r="B115" s="217"/>
      <c r="C115" s="46" t="s">
        <v>147</v>
      </c>
      <c r="D115" s="77" t="s">
        <v>197</v>
      </c>
      <c r="E115" s="82" t="s">
        <v>116</v>
      </c>
      <c r="F115" s="68" t="s">
        <v>16</v>
      </c>
      <c r="G115" s="67">
        <v>253</v>
      </c>
      <c r="H115" s="158"/>
      <c r="I115" s="231"/>
      <c r="J115" s="140"/>
      <c r="K115" s="237"/>
    </row>
    <row r="116" spans="1:11" s="13" customFormat="1" ht="144.6" customHeight="1" thickBot="1" x14ac:dyDescent="0.35">
      <c r="A116" s="33"/>
      <c r="B116" s="217"/>
      <c r="C116" s="336" t="s">
        <v>109</v>
      </c>
      <c r="D116" s="77" t="s">
        <v>196</v>
      </c>
      <c r="E116" s="82" t="s">
        <v>116</v>
      </c>
      <c r="F116" s="68" t="s">
        <v>17</v>
      </c>
      <c r="G116" s="67">
        <v>209</v>
      </c>
      <c r="H116" s="158"/>
      <c r="I116" s="231"/>
      <c r="J116" s="140"/>
      <c r="K116" s="237"/>
    </row>
    <row r="117" spans="1:11" s="13" customFormat="1" ht="144.6" customHeight="1" thickBot="1" x14ac:dyDescent="0.35">
      <c r="A117" s="33"/>
      <c r="B117" s="217"/>
      <c r="C117" s="178"/>
      <c r="D117" s="77" t="s">
        <v>148</v>
      </c>
      <c r="E117" s="82" t="s">
        <v>116</v>
      </c>
      <c r="F117" s="68" t="s">
        <v>18</v>
      </c>
      <c r="G117" s="68">
        <v>119</v>
      </c>
      <c r="H117" s="158"/>
      <c r="I117" s="231"/>
      <c r="J117" s="140"/>
      <c r="K117" s="237"/>
    </row>
    <row r="118" spans="1:11" s="13" customFormat="1" ht="144.6" customHeight="1" thickBot="1" x14ac:dyDescent="0.35">
      <c r="A118" s="33"/>
      <c r="B118" s="217"/>
      <c r="C118" s="178"/>
      <c r="D118" s="77" t="s">
        <v>194</v>
      </c>
      <c r="E118" s="82" t="s">
        <v>116</v>
      </c>
      <c r="F118" s="68" t="s">
        <v>19</v>
      </c>
      <c r="G118" s="68">
        <v>68</v>
      </c>
      <c r="H118" s="158"/>
      <c r="I118" s="231"/>
      <c r="J118" s="140"/>
      <c r="K118" s="237"/>
    </row>
    <row r="119" spans="1:11" s="13" customFormat="1" ht="144.6" customHeight="1" thickBot="1" x14ac:dyDescent="0.35">
      <c r="A119" s="33"/>
      <c r="B119" s="217"/>
      <c r="C119" s="179"/>
      <c r="D119" s="79" t="s">
        <v>195</v>
      </c>
      <c r="E119" s="82" t="s">
        <v>116</v>
      </c>
      <c r="F119" s="80" t="s">
        <v>20</v>
      </c>
      <c r="G119" s="80">
        <v>29</v>
      </c>
      <c r="H119" s="158"/>
      <c r="I119" s="231"/>
      <c r="J119" s="140"/>
      <c r="K119" s="237"/>
    </row>
    <row r="120" spans="1:11" s="13" customFormat="1" ht="392.4" customHeight="1" thickBot="1" x14ac:dyDescent="0.35">
      <c r="A120" s="33"/>
      <c r="B120" s="39"/>
      <c r="C120" s="148" t="s">
        <v>153</v>
      </c>
      <c r="D120" s="149"/>
      <c r="E120" s="149"/>
      <c r="F120" s="123" t="s">
        <v>21</v>
      </c>
      <c r="G120" s="124">
        <v>15</v>
      </c>
      <c r="H120" s="158"/>
      <c r="I120" s="231"/>
      <c r="J120" s="140"/>
      <c r="K120" s="237"/>
    </row>
    <row r="121" spans="1:11" s="13" customFormat="1" ht="337.8" customHeight="1" thickBot="1" x14ac:dyDescent="0.35">
      <c r="A121" s="33"/>
      <c r="B121" s="40"/>
      <c r="C121" s="154"/>
      <c r="D121" s="155"/>
      <c r="E121" s="155"/>
      <c r="F121" s="69" t="s">
        <v>22</v>
      </c>
      <c r="G121" s="80">
        <v>5</v>
      </c>
      <c r="H121" s="159"/>
      <c r="I121" s="232"/>
      <c r="J121" s="141"/>
      <c r="K121" s="237"/>
    </row>
    <row r="122" spans="1:11" s="13" customFormat="1" ht="204" customHeight="1" thickBot="1" x14ac:dyDescent="0.35">
      <c r="A122" s="233"/>
      <c r="B122" s="142" t="s">
        <v>101</v>
      </c>
      <c r="C122" s="125" t="s">
        <v>156</v>
      </c>
      <c r="D122" s="84" t="s">
        <v>183</v>
      </c>
      <c r="E122" s="111" t="s">
        <v>140</v>
      </c>
      <c r="F122" s="81" t="s">
        <v>13</v>
      </c>
      <c r="G122" s="60">
        <v>18</v>
      </c>
      <c r="H122" s="157">
        <f>SUM(G122:G131)</f>
        <v>950</v>
      </c>
      <c r="I122" s="230"/>
      <c r="J122" s="139">
        <f>I122*H122</f>
        <v>0</v>
      </c>
      <c r="K122" s="237"/>
    </row>
    <row r="123" spans="1:11" s="13" customFormat="1" ht="354.6" customHeight="1" thickBot="1" x14ac:dyDescent="0.35">
      <c r="A123" s="234"/>
      <c r="B123" s="143"/>
      <c r="C123" s="125" t="s">
        <v>149</v>
      </c>
      <c r="D123" s="85" t="s">
        <v>216</v>
      </c>
      <c r="E123" s="112" t="s">
        <v>140</v>
      </c>
      <c r="F123" s="66" t="s">
        <v>14</v>
      </c>
      <c r="G123" s="60">
        <v>63</v>
      </c>
      <c r="H123" s="158"/>
      <c r="I123" s="231"/>
      <c r="J123" s="140"/>
      <c r="K123" s="237"/>
    </row>
    <row r="124" spans="1:11" s="13" customFormat="1" ht="151.80000000000001" customHeight="1" thickBot="1" x14ac:dyDescent="0.35">
      <c r="A124" s="234"/>
      <c r="B124" s="143"/>
      <c r="C124" s="125" t="s">
        <v>150</v>
      </c>
      <c r="D124" s="84" t="s">
        <v>198</v>
      </c>
      <c r="E124" s="112" t="s">
        <v>214</v>
      </c>
      <c r="F124" s="66" t="s">
        <v>15</v>
      </c>
      <c r="G124" s="60">
        <v>171</v>
      </c>
      <c r="H124" s="158"/>
      <c r="I124" s="231"/>
      <c r="J124" s="140"/>
      <c r="K124" s="237"/>
    </row>
    <row r="125" spans="1:11" s="13" customFormat="1" ht="151.80000000000001" customHeight="1" thickBot="1" x14ac:dyDescent="0.35">
      <c r="A125" s="234"/>
      <c r="B125" s="143"/>
      <c r="C125" s="125" t="s">
        <v>154</v>
      </c>
      <c r="D125" s="85" t="s">
        <v>236</v>
      </c>
      <c r="E125" s="82" t="s">
        <v>116</v>
      </c>
      <c r="F125" s="66" t="s">
        <v>16</v>
      </c>
      <c r="G125" s="64">
        <v>253</v>
      </c>
      <c r="H125" s="158"/>
      <c r="I125" s="231"/>
      <c r="J125" s="140"/>
      <c r="K125" s="237"/>
    </row>
    <row r="126" spans="1:11" s="13" customFormat="1" ht="151.80000000000001" customHeight="1" thickBot="1" x14ac:dyDescent="0.35">
      <c r="A126" s="234"/>
      <c r="B126" s="143"/>
      <c r="C126" s="126" t="s">
        <v>139</v>
      </c>
      <c r="D126" s="118" t="s">
        <v>155</v>
      </c>
      <c r="E126" s="82" t="s">
        <v>116</v>
      </c>
      <c r="F126" s="66" t="s">
        <v>17</v>
      </c>
      <c r="G126" s="64">
        <v>209</v>
      </c>
      <c r="H126" s="158"/>
      <c r="I126" s="231"/>
      <c r="J126" s="140"/>
      <c r="K126" s="237"/>
    </row>
    <row r="127" spans="1:11" s="13" customFormat="1" ht="194.4" customHeight="1" x14ac:dyDescent="0.3">
      <c r="A127" s="234"/>
      <c r="B127" s="143"/>
      <c r="C127" s="148" t="s">
        <v>199</v>
      </c>
      <c r="D127" s="149"/>
      <c r="E127" s="150"/>
      <c r="F127" s="66" t="s">
        <v>18</v>
      </c>
      <c r="G127" s="64">
        <v>119</v>
      </c>
      <c r="H127" s="158"/>
      <c r="I127" s="231"/>
      <c r="J127" s="140"/>
      <c r="K127" s="237"/>
    </row>
    <row r="128" spans="1:11" s="13" customFormat="1" ht="194.4" customHeight="1" x14ac:dyDescent="0.3">
      <c r="A128" s="234"/>
      <c r="B128" s="143"/>
      <c r="C128" s="151"/>
      <c r="D128" s="152"/>
      <c r="E128" s="153"/>
      <c r="F128" s="66" t="s">
        <v>19</v>
      </c>
      <c r="G128" s="64">
        <v>68</v>
      </c>
      <c r="H128" s="158"/>
      <c r="I128" s="231"/>
      <c r="J128" s="140"/>
      <c r="K128" s="237"/>
    </row>
    <row r="129" spans="1:11" s="13" customFormat="1" ht="194.4" customHeight="1" thickBot="1" x14ac:dyDescent="0.35">
      <c r="A129" s="234"/>
      <c r="B129" s="143"/>
      <c r="C129" s="151"/>
      <c r="D129" s="152"/>
      <c r="E129" s="153"/>
      <c r="F129" s="69" t="s">
        <v>20</v>
      </c>
      <c r="G129" s="70">
        <v>29</v>
      </c>
      <c r="H129" s="158"/>
      <c r="I129" s="231"/>
      <c r="J129" s="140"/>
      <c r="K129" s="237"/>
    </row>
    <row r="130" spans="1:11" s="13" customFormat="1" ht="194.4" customHeight="1" thickBot="1" x14ac:dyDescent="0.35">
      <c r="A130" s="234"/>
      <c r="B130" s="143"/>
      <c r="C130" s="151"/>
      <c r="D130" s="152"/>
      <c r="E130" s="153"/>
      <c r="F130" s="123" t="s">
        <v>21</v>
      </c>
      <c r="G130" s="124">
        <v>15</v>
      </c>
      <c r="H130" s="158"/>
      <c r="I130" s="231"/>
      <c r="J130" s="140"/>
      <c r="K130" s="237"/>
    </row>
    <row r="131" spans="1:11" s="13" customFormat="1" ht="194.4" customHeight="1" thickBot="1" x14ac:dyDescent="0.35">
      <c r="A131" s="235"/>
      <c r="B131" s="144"/>
      <c r="C131" s="154"/>
      <c r="D131" s="155"/>
      <c r="E131" s="156"/>
      <c r="F131" s="69" t="s">
        <v>22</v>
      </c>
      <c r="G131" s="80">
        <v>5</v>
      </c>
      <c r="H131" s="159"/>
      <c r="I131" s="232"/>
      <c r="J131" s="141"/>
      <c r="K131" s="238"/>
    </row>
    <row r="132" spans="1:11" s="13" customFormat="1" ht="103.2" customHeight="1" thickBot="1" x14ac:dyDescent="0.35">
      <c r="A132" s="209" t="s">
        <v>88</v>
      </c>
      <c r="B132" s="210"/>
      <c r="C132" s="210"/>
      <c r="D132" s="210"/>
      <c r="E132" s="210"/>
      <c r="F132" s="211"/>
      <c r="G132" s="211"/>
      <c r="H132" s="212"/>
      <c r="I132" s="213">
        <f>SUM(J102:J131)</f>
        <v>0</v>
      </c>
      <c r="J132" s="214"/>
      <c r="K132" s="215"/>
    </row>
    <row r="133" spans="1:11" s="13" customFormat="1" ht="94.2" customHeight="1" thickBot="1" x14ac:dyDescent="0.35">
      <c r="A133" s="219" t="s">
        <v>89</v>
      </c>
      <c r="B133" s="220"/>
      <c r="C133" s="221"/>
      <c r="D133" s="221"/>
      <c r="E133" s="221"/>
      <c r="F133" s="220"/>
      <c r="G133" s="220"/>
      <c r="H133" s="220"/>
      <c r="I133" s="220"/>
      <c r="J133" s="220"/>
      <c r="K133" s="222"/>
    </row>
    <row r="134" spans="1:11" s="13" customFormat="1" ht="199.2" customHeight="1" x14ac:dyDescent="0.3">
      <c r="A134" s="145"/>
      <c r="B134" s="142" t="s">
        <v>102</v>
      </c>
      <c r="C134" s="46" t="s">
        <v>156</v>
      </c>
      <c r="D134" s="114" t="s">
        <v>200</v>
      </c>
      <c r="E134" s="115" t="s">
        <v>140</v>
      </c>
      <c r="F134" s="65" t="s">
        <v>13</v>
      </c>
      <c r="G134" s="62">
        <v>10</v>
      </c>
      <c r="H134" s="157">
        <f>SUM(G134:G143)</f>
        <v>900</v>
      </c>
      <c r="I134" s="139"/>
      <c r="J134" s="139">
        <f>I134*H134</f>
        <v>0</v>
      </c>
      <c r="K134" s="227"/>
    </row>
    <row r="135" spans="1:11" s="13" customFormat="1" ht="199.2" customHeight="1" x14ac:dyDescent="0.3">
      <c r="A135" s="146"/>
      <c r="B135" s="143"/>
      <c r="C135" s="47" t="s">
        <v>107</v>
      </c>
      <c r="D135" s="75" t="s">
        <v>215</v>
      </c>
      <c r="E135" s="45" t="s">
        <v>140</v>
      </c>
      <c r="F135" s="68" t="s">
        <v>14</v>
      </c>
      <c r="G135" s="60">
        <v>59</v>
      </c>
      <c r="H135" s="158"/>
      <c r="I135" s="140"/>
      <c r="J135" s="140"/>
      <c r="K135" s="228"/>
    </row>
    <row r="136" spans="1:11" s="13" customFormat="1" ht="273" customHeight="1" x14ac:dyDescent="0.3">
      <c r="A136" s="146"/>
      <c r="B136" s="143"/>
      <c r="C136" s="47" t="s">
        <v>109</v>
      </c>
      <c r="D136" s="113" t="s">
        <v>237</v>
      </c>
      <c r="E136" s="45" t="s">
        <v>116</v>
      </c>
      <c r="F136" s="68" t="s">
        <v>15</v>
      </c>
      <c r="G136" s="60">
        <v>135</v>
      </c>
      <c r="H136" s="158"/>
      <c r="I136" s="140"/>
      <c r="J136" s="140"/>
      <c r="K136" s="228"/>
    </row>
    <row r="137" spans="1:11" s="13" customFormat="1" ht="229.2" customHeight="1" x14ac:dyDescent="0.3">
      <c r="A137" s="146"/>
      <c r="B137" s="143"/>
      <c r="C137" s="225" t="s">
        <v>124</v>
      </c>
      <c r="D137" s="223" t="s">
        <v>201</v>
      </c>
      <c r="E137" s="131" t="s">
        <v>115</v>
      </c>
      <c r="F137" s="68" t="s">
        <v>16</v>
      </c>
      <c r="G137" s="60">
        <v>246</v>
      </c>
      <c r="H137" s="158"/>
      <c r="I137" s="140"/>
      <c r="J137" s="140"/>
      <c r="K137" s="228"/>
    </row>
    <row r="138" spans="1:11" s="13" customFormat="1" ht="229.2" customHeight="1" thickBot="1" x14ac:dyDescent="0.35">
      <c r="A138" s="146"/>
      <c r="B138" s="143"/>
      <c r="C138" s="226"/>
      <c r="D138" s="224"/>
      <c r="E138" s="132"/>
      <c r="F138" s="68" t="s">
        <v>17</v>
      </c>
      <c r="G138" s="60">
        <v>199</v>
      </c>
      <c r="H138" s="158"/>
      <c r="I138" s="140"/>
      <c r="J138" s="140"/>
      <c r="K138" s="228"/>
    </row>
    <row r="139" spans="1:11" s="13" customFormat="1" ht="169.2" customHeight="1" x14ac:dyDescent="0.3">
      <c r="A139" s="146"/>
      <c r="B139" s="143"/>
      <c r="C139" s="148" t="s">
        <v>202</v>
      </c>
      <c r="D139" s="149"/>
      <c r="E139" s="150"/>
      <c r="F139" s="66" t="s">
        <v>18</v>
      </c>
      <c r="G139" s="64">
        <v>127</v>
      </c>
      <c r="H139" s="158"/>
      <c r="I139" s="140"/>
      <c r="J139" s="140"/>
      <c r="K139" s="228"/>
    </row>
    <row r="140" spans="1:11" s="13" customFormat="1" ht="169.2" customHeight="1" x14ac:dyDescent="0.3">
      <c r="A140" s="146"/>
      <c r="B140" s="143"/>
      <c r="C140" s="151"/>
      <c r="D140" s="152"/>
      <c r="E140" s="153"/>
      <c r="F140" s="66" t="s">
        <v>19</v>
      </c>
      <c r="G140" s="64">
        <v>65</v>
      </c>
      <c r="H140" s="158"/>
      <c r="I140" s="140"/>
      <c r="J140" s="140"/>
      <c r="K140" s="228"/>
    </row>
    <row r="141" spans="1:11" s="13" customFormat="1" ht="169.2" customHeight="1" thickBot="1" x14ac:dyDescent="0.35">
      <c r="A141" s="146"/>
      <c r="B141" s="143"/>
      <c r="C141" s="151"/>
      <c r="D141" s="152"/>
      <c r="E141" s="153"/>
      <c r="F141" s="69" t="s">
        <v>20</v>
      </c>
      <c r="G141" s="64">
        <v>34</v>
      </c>
      <c r="H141" s="158"/>
      <c r="I141" s="140"/>
      <c r="J141" s="140"/>
      <c r="K141" s="228"/>
    </row>
    <row r="142" spans="1:11" s="13" customFormat="1" ht="169.2" customHeight="1" thickBot="1" x14ac:dyDescent="0.35">
      <c r="A142" s="146"/>
      <c r="B142" s="143"/>
      <c r="C142" s="151"/>
      <c r="D142" s="152"/>
      <c r="E142" s="153"/>
      <c r="F142" s="123" t="s">
        <v>21</v>
      </c>
      <c r="G142" s="124">
        <v>15</v>
      </c>
      <c r="H142" s="158"/>
      <c r="I142" s="140"/>
      <c r="J142" s="140"/>
      <c r="K142" s="228"/>
    </row>
    <row r="143" spans="1:11" s="13" customFormat="1" ht="169.2" customHeight="1" thickBot="1" x14ac:dyDescent="0.35">
      <c r="A143" s="147"/>
      <c r="B143" s="144"/>
      <c r="C143" s="154"/>
      <c r="D143" s="155"/>
      <c r="E143" s="156"/>
      <c r="F143" s="69" t="s">
        <v>22</v>
      </c>
      <c r="G143" s="80">
        <v>10</v>
      </c>
      <c r="H143" s="159"/>
      <c r="I143" s="141"/>
      <c r="J143" s="141"/>
      <c r="K143" s="228"/>
    </row>
    <row r="144" spans="1:11" s="13" customFormat="1" ht="249" customHeight="1" x14ac:dyDescent="0.3">
      <c r="A144" s="145"/>
      <c r="B144" s="160" t="s">
        <v>103</v>
      </c>
      <c r="C144" s="46" t="s">
        <v>156</v>
      </c>
      <c r="D144" s="108" t="s">
        <v>203</v>
      </c>
      <c r="E144" s="116" t="s">
        <v>140</v>
      </c>
      <c r="F144" s="65" t="s">
        <v>13</v>
      </c>
      <c r="G144" s="62">
        <v>10</v>
      </c>
      <c r="H144" s="157">
        <f>SUM(G144:G153)</f>
        <v>950</v>
      </c>
      <c r="I144" s="139"/>
      <c r="J144" s="139">
        <f>I144*H144</f>
        <v>0</v>
      </c>
      <c r="K144" s="228"/>
    </row>
    <row r="145" spans="1:11" s="13" customFormat="1" ht="151.19999999999999" customHeight="1" x14ac:dyDescent="0.3">
      <c r="A145" s="146"/>
      <c r="B145" s="161"/>
      <c r="C145" s="47" t="s">
        <v>106</v>
      </c>
      <c r="D145" s="109" t="s">
        <v>204</v>
      </c>
      <c r="E145" s="117" t="s">
        <v>140</v>
      </c>
      <c r="F145" s="68" t="s">
        <v>14</v>
      </c>
      <c r="G145" s="60">
        <v>65</v>
      </c>
      <c r="H145" s="158"/>
      <c r="I145" s="140"/>
      <c r="J145" s="140"/>
      <c r="K145" s="228"/>
    </row>
    <row r="146" spans="1:11" s="13" customFormat="1" ht="151.19999999999999" customHeight="1" x14ac:dyDescent="0.3">
      <c r="A146" s="146"/>
      <c r="B146" s="161"/>
      <c r="C146" s="47" t="s">
        <v>166</v>
      </c>
      <c r="D146" s="109" t="s">
        <v>167</v>
      </c>
      <c r="E146" s="117" t="s">
        <v>140</v>
      </c>
      <c r="F146" s="68" t="s">
        <v>15</v>
      </c>
      <c r="G146" s="60">
        <v>147</v>
      </c>
      <c r="H146" s="158"/>
      <c r="I146" s="140"/>
      <c r="J146" s="140"/>
      <c r="K146" s="228"/>
    </row>
    <row r="147" spans="1:11" s="13" customFormat="1" ht="208.8" customHeight="1" x14ac:dyDescent="0.3">
      <c r="A147" s="146"/>
      <c r="B147" s="161"/>
      <c r="C147" s="47" t="s">
        <v>109</v>
      </c>
      <c r="D147" s="110" t="s">
        <v>238</v>
      </c>
      <c r="E147" s="45" t="s">
        <v>116</v>
      </c>
      <c r="F147" s="68" t="s">
        <v>16</v>
      </c>
      <c r="G147" s="60">
        <v>261</v>
      </c>
      <c r="H147" s="158"/>
      <c r="I147" s="140"/>
      <c r="J147" s="140"/>
      <c r="K147" s="228"/>
    </row>
    <row r="148" spans="1:11" s="13" customFormat="1" ht="267.60000000000002" customHeight="1" x14ac:dyDescent="0.3">
      <c r="A148" s="146"/>
      <c r="B148" s="161"/>
      <c r="C148" s="177" t="s">
        <v>124</v>
      </c>
      <c r="D148" s="193" t="s">
        <v>205</v>
      </c>
      <c r="E148" s="283" t="s">
        <v>115</v>
      </c>
      <c r="F148" s="68" t="s">
        <v>17</v>
      </c>
      <c r="G148" s="60">
        <v>200</v>
      </c>
      <c r="H148" s="158"/>
      <c r="I148" s="140"/>
      <c r="J148" s="140"/>
      <c r="K148" s="228"/>
    </row>
    <row r="149" spans="1:11" s="13" customFormat="1" ht="199.8" customHeight="1" thickBot="1" x14ac:dyDescent="0.35">
      <c r="A149" s="146"/>
      <c r="B149" s="161"/>
      <c r="C149" s="179"/>
      <c r="D149" s="194"/>
      <c r="E149" s="202"/>
      <c r="F149" s="68" t="s">
        <v>18</v>
      </c>
      <c r="G149" s="64">
        <v>137</v>
      </c>
      <c r="H149" s="158"/>
      <c r="I149" s="140"/>
      <c r="J149" s="140"/>
      <c r="K149" s="228"/>
    </row>
    <row r="150" spans="1:11" s="13" customFormat="1" ht="207.6" customHeight="1" thickBot="1" x14ac:dyDescent="0.35">
      <c r="A150" s="146"/>
      <c r="B150" s="161"/>
      <c r="C150" s="163" t="s">
        <v>206</v>
      </c>
      <c r="D150" s="164"/>
      <c r="E150" s="165"/>
      <c r="F150" s="76" t="s">
        <v>19</v>
      </c>
      <c r="G150" s="71">
        <v>71</v>
      </c>
      <c r="H150" s="158"/>
      <c r="I150" s="140"/>
      <c r="J150" s="140"/>
      <c r="K150" s="228"/>
    </row>
    <row r="151" spans="1:11" s="13" customFormat="1" ht="207.6" customHeight="1" thickBot="1" x14ac:dyDescent="0.35">
      <c r="A151" s="146"/>
      <c r="B151" s="161"/>
      <c r="C151" s="163"/>
      <c r="D151" s="164"/>
      <c r="E151" s="165"/>
      <c r="F151" s="123" t="s">
        <v>20</v>
      </c>
      <c r="G151" s="127">
        <v>34</v>
      </c>
      <c r="H151" s="158"/>
      <c r="I151" s="140"/>
      <c r="J151" s="140"/>
      <c r="K151" s="228"/>
    </row>
    <row r="152" spans="1:11" s="13" customFormat="1" ht="207.6" customHeight="1" thickBot="1" x14ac:dyDescent="0.35">
      <c r="A152" s="146"/>
      <c r="B152" s="161"/>
      <c r="C152" s="163"/>
      <c r="D152" s="164"/>
      <c r="E152" s="165"/>
      <c r="F152" s="123" t="s">
        <v>21</v>
      </c>
      <c r="G152" s="124">
        <v>15</v>
      </c>
      <c r="H152" s="158"/>
      <c r="I152" s="140"/>
      <c r="J152" s="140"/>
      <c r="K152" s="228"/>
    </row>
    <row r="153" spans="1:11" s="13" customFormat="1" ht="207.6" customHeight="1" thickBot="1" x14ac:dyDescent="0.35">
      <c r="A153" s="147"/>
      <c r="B153" s="162"/>
      <c r="C153" s="166"/>
      <c r="D153" s="167"/>
      <c r="E153" s="168"/>
      <c r="F153" s="69" t="s">
        <v>22</v>
      </c>
      <c r="G153" s="80">
        <v>10</v>
      </c>
      <c r="H153" s="159"/>
      <c r="I153" s="141"/>
      <c r="J153" s="141"/>
      <c r="K153" s="228"/>
    </row>
    <row r="154" spans="1:11" s="13" customFormat="1" ht="114" customHeight="1" x14ac:dyDescent="0.3">
      <c r="A154" s="32"/>
      <c r="B154" s="216" t="s">
        <v>104</v>
      </c>
      <c r="C154" s="197" t="s">
        <v>156</v>
      </c>
      <c r="D154" s="195" t="s">
        <v>207</v>
      </c>
      <c r="E154" s="201" t="s">
        <v>140</v>
      </c>
      <c r="F154" s="169" t="s">
        <v>91</v>
      </c>
      <c r="G154" s="172">
        <v>400</v>
      </c>
      <c r="H154" s="157">
        <f>G154+G159</f>
        <v>800</v>
      </c>
      <c r="I154" s="139"/>
      <c r="J154" s="139">
        <f>I154*H154</f>
        <v>0</v>
      </c>
      <c r="K154" s="228"/>
    </row>
    <row r="155" spans="1:11" s="13" customFormat="1" ht="114" customHeight="1" x14ac:dyDescent="0.3">
      <c r="A155" s="33"/>
      <c r="B155" s="217"/>
      <c r="C155" s="198"/>
      <c r="D155" s="196"/>
      <c r="E155" s="202"/>
      <c r="F155" s="170"/>
      <c r="G155" s="173"/>
      <c r="H155" s="158"/>
      <c r="I155" s="140"/>
      <c r="J155" s="140"/>
      <c r="K155" s="228"/>
    </row>
    <row r="156" spans="1:11" s="13" customFormat="1" ht="196.8" customHeight="1" x14ac:dyDescent="0.3">
      <c r="A156" s="33"/>
      <c r="B156" s="217"/>
      <c r="C156" s="199" t="s">
        <v>168</v>
      </c>
      <c r="D156" s="109" t="s">
        <v>208</v>
      </c>
      <c r="E156" s="117" t="s">
        <v>214</v>
      </c>
      <c r="F156" s="170"/>
      <c r="G156" s="173"/>
      <c r="H156" s="158"/>
      <c r="I156" s="140"/>
      <c r="J156" s="140"/>
      <c r="K156" s="228"/>
    </row>
    <row r="157" spans="1:11" s="13" customFormat="1" ht="304.2" customHeight="1" x14ac:dyDescent="0.3">
      <c r="A157" s="33"/>
      <c r="B157" s="217"/>
      <c r="C157" s="200"/>
      <c r="D157" s="109" t="s">
        <v>209</v>
      </c>
      <c r="E157" s="117" t="s">
        <v>214</v>
      </c>
      <c r="F157" s="170"/>
      <c r="G157" s="173"/>
      <c r="H157" s="158"/>
      <c r="I157" s="140"/>
      <c r="J157" s="140"/>
      <c r="K157" s="228"/>
    </row>
    <row r="158" spans="1:11" s="13" customFormat="1" ht="189" customHeight="1" thickBot="1" x14ac:dyDescent="0.35">
      <c r="A158" s="33"/>
      <c r="B158" s="217"/>
      <c r="C158" s="198"/>
      <c r="D158" s="109" t="s">
        <v>239</v>
      </c>
      <c r="E158" s="117" t="s">
        <v>214</v>
      </c>
      <c r="F158" s="171"/>
      <c r="G158" s="174"/>
      <c r="H158" s="158"/>
      <c r="I158" s="140"/>
      <c r="J158" s="140"/>
      <c r="K158" s="228"/>
    </row>
    <row r="159" spans="1:11" s="13" customFormat="1" ht="243.6" customHeight="1" x14ac:dyDescent="0.3">
      <c r="A159" s="33"/>
      <c r="B159" s="217"/>
      <c r="C159" s="47" t="s">
        <v>109</v>
      </c>
      <c r="D159" s="109" t="s">
        <v>210</v>
      </c>
      <c r="E159" s="117" t="s">
        <v>214</v>
      </c>
      <c r="F159" s="133" t="s">
        <v>92</v>
      </c>
      <c r="G159" s="135">
        <v>400</v>
      </c>
      <c r="H159" s="158"/>
      <c r="I159" s="140"/>
      <c r="J159" s="140"/>
      <c r="K159" s="228"/>
    </row>
    <row r="160" spans="1:11" s="13" customFormat="1" ht="159" customHeight="1" x14ac:dyDescent="0.3">
      <c r="A160" s="33"/>
      <c r="B160" s="217"/>
      <c r="C160" s="199" t="s">
        <v>124</v>
      </c>
      <c r="D160" s="109" t="s">
        <v>211</v>
      </c>
      <c r="E160" s="117" t="s">
        <v>115</v>
      </c>
      <c r="F160" s="133"/>
      <c r="G160" s="136"/>
      <c r="H160" s="158"/>
      <c r="I160" s="140"/>
      <c r="J160" s="140"/>
      <c r="K160" s="228"/>
    </row>
    <row r="161" spans="1:261" s="13" customFormat="1" ht="147" customHeight="1" x14ac:dyDescent="0.3">
      <c r="A161" s="33"/>
      <c r="B161" s="217"/>
      <c r="C161" s="198"/>
      <c r="D161" s="109" t="s">
        <v>212</v>
      </c>
      <c r="E161" s="117" t="s">
        <v>115</v>
      </c>
      <c r="F161" s="133"/>
      <c r="G161" s="137"/>
      <c r="H161" s="158"/>
      <c r="I161" s="140"/>
      <c r="J161" s="140"/>
      <c r="K161" s="228"/>
    </row>
    <row r="162" spans="1:261" s="13" customFormat="1" ht="146.4" customHeight="1" x14ac:dyDescent="0.3">
      <c r="A162" s="33"/>
      <c r="B162" s="217"/>
      <c r="C162" s="203" t="s">
        <v>213</v>
      </c>
      <c r="D162" s="204"/>
      <c r="E162" s="205"/>
      <c r="F162" s="133"/>
      <c r="G162" s="137"/>
      <c r="H162" s="158"/>
      <c r="I162" s="140"/>
      <c r="J162" s="140"/>
      <c r="K162" s="228"/>
    </row>
    <row r="163" spans="1:261" s="13" customFormat="1" ht="140.4" customHeight="1" thickBot="1" x14ac:dyDescent="0.35">
      <c r="A163" s="38"/>
      <c r="B163" s="218"/>
      <c r="C163" s="206"/>
      <c r="D163" s="207"/>
      <c r="E163" s="208"/>
      <c r="F163" s="134"/>
      <c r="G163" s="138"/>
      <c r="H163" s="159"/>
      <c r="I163" s="141"/>
      <c r="J163" s="141"/>
      <c r="K163" s="229"/>
    </row>
    <row r="164" spans="1:261" s="13" customFormat="1" ht="84" customHeight="1" thickBot="1" x14ac:dyDescent="0.35">
      <c r="A164" s="209" t="s">
        <v>90</v>
      </c>
      <c r="B164" s="210"/>
      <c r="C164" s="211"/>
      <c r="D164" s="211"/>
      <c r="E164" s="210"/>
      <c r="F164" s="211"/>
      <c r="G164" s="211"/>
      <c r="H164" s="212"/>
      <c r="I164" s="213">
        <f>SUM(J134:J163)</f>
        <v>0</v>
      </c>
      <c r="J164" s="214"/>
      <c r="K164" s="215"/>
    </row>
    <row r="165" spans="1:261" s="14" customFormat="1" ht="176.4" customHeight="1" x14ac:dyDescent="0.3">
      <c r="A165" s="277" t="s">
        <v>27</v>
      </c>
      <c r="B165" s="277"/>
      <c r="C165" s="277"/>
      <c r="D165" s="277"/>
      <c r="E165" s="277"/>
      <c r="F165" s="277"/>
      <c r="G165" s="277"/>
      <c r="H165" s="277"/>
      <c r="I165" s="277"/>
      <c r="J165" s="277"/>
      <c r="K165" s="277"/>
      <c r="L165" s="92"/>
      <c r="M165" s="92"/>
      <c r="N165" s="92"/>
      <c r="O165" s="92"/>
      <c r="P165" s="92"/>
      <c r="Q165" s="92"/>
    </row>
    <row r="166" spans="1:261" s="23" customFormat="1" ht="161.4" customHeight="1" x14ac:dyDescent="1.05">
      <c r="A166" s="275" t="s">
        <v>240</v>
      </c>
      <c r="B166" s="275"/>
      <c r="C166" s="275"/>
      <c r="D166" s="275"/>
      <c r="E166" s="275"/>
      <c r="F166" s="275"/>
      <c r="G166" s="275"/>
      <c r="H166" s="275"/>
      <c r="I166" s="275"/>
      <c r="J166" s="275"/>
      <c r="K166" s="275"/>
      <c r="L166" s="93"/>
      <c r="M166" s="93"/>
      <c r="N166" s="93"/>
      <c r="O166" s="93"/>
      <c r="P166" s="93"/>
      <c r="Q166" s="93"/>
    </row>
    <row r="167" spans="1:261" s="16" customFormat="1" ht="288.60000000000002" customHeight="1" x14ac:dyDescent="1.05">
      <c r="A167" s="192" t="s">
        <v>178</v>
      </c>
      <c r="B167" s="192"/>
      <c r="C167" s="192"/>
      <c r="D167" s="192"/>
      <c r="E167" s="192"/>
      <c r="F167" s="192"/>
      <c r="G167" s="192"/>
      <c r="H167" s="192"/>
      <c r="I167" s="192"/>
      <c r="J167" s="192"/>
      <c r="K167" s="192"/>
      <c r="L167" s="93"/>
      <c r="M167" s="93"/>
      <c r="N167" s="93"/>
      <c r="O167" s="93"/>
      <c r="P167" s="93"/>
      <c r="Q167" s="93"/>
    </row>
    <row r="168" spans="1:261" s="16" customFormat="1" ht="288.60000000000002" customHeight="1" x14ac:dyDescent="1.05">
      <c r="A168" s="192"/>
      <c r="B168" s="192"/>
      <c r="C168" s="192"/>
      <c r="D168" s="192"/>
      <c r="E168" s="192"/>
      <c r="F168" s="192"/>
      <c r="G168" s="192"/>
      <c r="H168" s="192"/>
      <c r="I168" s="192"/>
      <c r="J168" s="192"/>
      <c r="K168" s="192"/>
      <c r="L168" s="93"/>
      <c r="M168" s="93"/>
      <c r="N168" s="93"/>
      <c r="O168" s="93"/>
      <c r="P168" s="93"/>
      <c r="Q168" s="93"/>
    </row>
    <row r="169" spans="1:261" ht="85.8" customHeight="1" x14ac:dyDescent="1.1000000000000001">
      <c r="A169" s="273" t="s">
        <v>164</v>
      </c>
      <c r="B169" s="273"/>
      <c r="C169" s="273"/>
      <c r="D169" s="273"/>
      <c r="E169" s="273"/>
      <c r="F169" s="273"/>
      <c r="G169" s="273"/>
      <c r="H169" s="273"/>
      <c r="I169" s="273"/>
      <c r="J169" s="273"/>
      <c r="K169" s="273"/>
      <c r="L169" s="273"/>
      <c r="M169" s="273"/>
      <c r="N169" s="94"/>
      <c r="O169" s="94"/>
      <c r="P169" s="94"/>
      <c r="Q169" s="94"/>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c r="FG169" s="17"/>
      <c r="FH169" s="17"/>
      <c r="FI169" s="17"/>
      <c r="FJ169" s="17"/>
      <c r="FK169" s="17"/>
      <c r="FL169" s="17"/>
      <c r="FM169" s="17"/>
      <c r="FN169" s="17"/>
      <c r="FO169" s="17"/>
      <c r="FP169" s="17"/>
      <c r="FQ169" s="17"/>
      <c r="FR169" s="17"/>
      <c r="FS169" s="17"/>
      <c r="FT169" s="17"/>
      <c r="FU169" s="17"/>
      <c r="FV169" s="17"/>
      <c r="FW169" s="17"/>
      <c r="FX169" s="17"/>
      <c r="FY169" s="17"/>
      <c r="FZ169" s="17"/>
      <c r="GA169" s="17"/>
      <c r="GB169" s="17"/>
      <c r="GC169" s="17"/>
      <c r="GD169" s="17"/>
      <c r="GE169" s="17"/>
      <c r="GF169" s="17"/>
      <c r="GG169" s="17"/>
      <c r="GH169" s="17"/>
      <c r="GI169" s="17"/>
      <c r="GJ169" s="17"/>
      <c r="GK169" s="17"/>
      <c r="GL169" s="17"/>
      <c r="GM169" s="17"/>
      <c r="GN169" s="17"/>
      <c r="GO169" s="17"/>
      <c r="GP169" s="17"/>
      <c r="GQ169" s="17"/>
      <c r="GR169" s="17"/>
      <c r="GS169" s="17"/>
      <c r="GT169" s="17"/>
      <c r="GU169" s="17"/>
      <c r="GV169" s="17"/>
      <c r="GW169" s="17"/>
      <c r="GX169" s="17"/>
      <c r="GY169" s="17"/>
      <c r="GZ169" s="17"/>
      <c r="HA169" s="17"/>
      <c r="HB169" s="17"/>
      <c r="HC169" s="17"/>
      <c r="HD169" s="17"/>
      <c r="HE169" s="17"/>
      <c r="HF169" s="17"/>
      <c r="HG169" s="17"/>
      <c r="HH169" s="17"/>
      <c r="HI169" s="17"/>
      <c r="HJ169" s="17"/>
      <c r="HK169" s="17"/>
      <c r="HL169" s="17"/>
      <c r="HM169" s="17"/>
      <c r="HN169" s="17"/>
      <c r="HO169" s="17"/>
      <c r="HP169" s="17"/>
      <c r="HQ169" s="17"/>
      <c r="HR169" s="17"/>
      <c r="HS169" s="17"/>
      <c r="HT169" s="17"/>
      <c r="HU169" s="17"/>
      <c r="HV169" s="17"/>
      <c r="HW169" s="17"/>
      <c r="HX169" s="17"/>
      <c r="HY169" s="17"/>
      <c r="HZ169" s="17"/>
      <c r="IA169" s="17"/>
      <c r="IB169" s="17"/>
      <c r="IC169" s="17"/>
      <c r="ID169" s="17"/>
      <c r="IE169" s="17"/>
      <c r="IF169" s="17"/>
      <c r="IG169" s="17"/>
      <c r="IH169" s="17"/>
      <c r="II169" s="17"/>
      <c r="IJ169" s="17"/>
      <c r="IK169" s="17"/>
      <c r="IL169" s="17"/>
      <c r="IM169" s="17"/>
      <c r="IN169" s="17"/>
      <c r="IO169" s="17"/>
      <c r="IP169" s="17"/>
      <c r="IQ169" s="17"/>
      <c r="IR169" s="17"/>
      <c r="IS169" s="17"/>
      <c r="IT169" s="17"/>
      <c r="IU169" s="17"/>
      <c r="IV169" s="17"/>
      <c r="IW169" s="17"/>
      <c r="IX169" s="17"/>
      <c r="IY169" s="17"/>
      <c r="IZ169" s="17"/>
      <c r="JA169" s="17"/>
    </row>
    <row r="170" spans="1:261" s="25" customFormat="1" ht="85.8" customHeight="1" x14ac:dyDescent="0.3">
      <c r="A170" s="274" t="s">
        <v>165</v>
      </c>
      <c r="B170" s="274"/>
      <c r="C170" s="274"/>
      <c r="D170" s="274"/>
      <c r="E170" s="274"/>
      <c r="F170" s="274"/>
      <c r="G170" s="274"/>
      <c r="H170" s="274"/>
      <c r="I170" s="274"/>
      <c r="J170" s="274"/>
      <c r="K170" s="274"/>
      <c r="L170" s="95"/>
      <c r="M170" s="95"/>
      <c r="N170" s="96"/>
      <c r="O170" s="96"/>
      <c r="P170" s="96"/>
      <c r="Q170" s="96"/>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c r="IJ170" s="24"/>
      <c r="IK170" s="24"/>
      <c r="IL170" s="24"/>
      <c r="IM170" s="24"/>
      <c r="IN170" s="24"/>
      <c r="IO170" s="24"/>
      <c r="IP170" s="24"/>
      <c r="IQ170" s="24"/>
      <c r="IR170" s="24"/>
      <c r="IS170" s="24"/>
      <c r="IT170" s="24"/>
      <c r="IU170" s="24"/>
      <c r="IV170" s="24"/>
      <c r="IW170" s="24"/>
      <c r="IX170" s="24"/>
      <c r="IY170" s="24"/>
      <c r="IZ170" s="24"/>
      <c r="JA170" s="24"/>
    </row>
    <row r="171" spans="1:261" s="25" customFormat="1" ht="85.8" customHeight="1" x14ac:dyDescent="0.3">
      <c r="A171" s="97" t="s">
        <v>28</v>
      </c>
      <c r="B171" s="97"/>
      <c r="C171" s="97"/>
      <c r="D171" s="97"/>
      <c r="E171" s="97"/>
      <c r="F171" s="97"/>
      <c r="G171" s="97"/>
      <c r="H171" s="97"/>
      <c r="I171" s="97"/>
      <c r="J171" s="97"/>
      <c r="K171" s="97"/>
      <c r="L171" s="97"/>
      <c r="M171" s="97"/>
      <c r="N171" s="96"/>
      <c r="O171" s="96"/>
      <c r="P171" s="96"/>
      <c r="Q171" s="96"/>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c r="IG171" s="24"/>
      <c r="IH171" s="24"/>
      <c r="II171" s="24"/>
      <c r="IJ171" s="24"/>
      <c r="IK171" s="24"/>
      <c r="IL171" s="24"/>
      <c r="IM171" s="24"/>
      <c r="IN171" s="24"/>
      <c r="IO171" s="24"/>
      <c r="IP171" s="24"/>
      <c r="IQ171" s="24"/>
      <c r="IR171" s="24"/>
      <c r="IS171" s="24"/>
      <c r="IT171" s="24"/>
      <c r="IU171" s="24"/>
      <c r="IV171" s="24"/>
      <c r="IW171" s="24"/>
      <c r="IX171" s="24"/>
      <c r="IY171" s="24"/>
      <c r="IZ171" s="24"/>
      <c r="JA171" s="24"/>
    </row>
    <row r="172" spans="1:261" s="18" customFormat="1" ht="85.8" customHeight="1" x14ac:dyDescent="0.3">
      <c r="A172" s="272" t="s">
        <v>29</v>
      </c>
      <c r="B172" s="272"/>
      <c r="C172" s="272"/>
      <c r="D172" s="272"/>
      <c r="E172" s="272"/>
      <c r="F172" s="272"/>
      <c r="G172" s="272"/>
      <c r="H172" s="272"/>
      <c r="I172" s="272"/>
      <c r="J172" s="272"/>
      <c r="K172" s="272"/>
      <c r="L172" s="272"/>
      <c r="M172" s="272"/>
      <c r="N172" s="272"/>
      <c r="O172" s="272"/>
      <c r="P172" s="272"/>
      <c r="Q172" s="272"/>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c r="IG172" s="24"/>
      <c r="IH172" s="24"/>
      <c r="II172" s="24"/>
      <c r="IJ172" s="24"/>
      <c r="IK172" s="24"/>
      <c r="IL172" s="24"/>
      <c r="IM172" s="24"/>
      <c r="IN172" s="24"/>
      <c r="IO172" s="24"/>
      <c r="IP172" s="24"/>
      <c r="IQ172" s="24"/>
      <c r="IR172" s="24"/>
      <c r="IS172" s="24"/>
      <c r="IT172" s="24"/>
      <c r="IU172" s="24"/>
      <c r="IV172" s="24"/>
      <c r="IW172" s="24"/>
      <c r="IX172" s="24"/>
      <c r="IY172" s="24"/>
      <c r="IZ172" s="24"/>
      <c r="JA172" s="24"/>
    </row>
    <row r="173" spans="1:261" s="25" customFormat="1" ht="85.8" customHeight="1" x14ac:dyDescent="0.3">
      <c r="A173" s="272" t="s">
        <v>30</v>
      </c>
      <c r="B173" s="272"/>
      <c r="C173" s="272"/>
      <c r="D173" s="272"/>
      <c r="E173" s="272"/>
      <c r="F173" s="272"/>
      <c r="G173" s="272"/>
      <c r="H173" s="272"/>
      <c r="I173" s="272"/>
      <c r="J173" s="272"/>
      <c r="K173" s="272"/>
      <c r="L173" s="272"/>
      <c r="M173" s="272"/>
      <c r="N173" s="96"/>
      <c r="O173" s="96"/>
      <c r="P173" s="96"/>
      <c r="Q173" s="96"/>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c r="IG173" s="24"/>
      <c r="IH173" s="24"/>
      <c r="II173" s="24"/>
      <c r="IJ173" s="24"/>
      <c r="IK173" s="24"/>
      <c r="IL173" s="24"/>
      <c r="IM173" s="24"/>
      <c r="IN173" s="24"/>
      <c r="IO173" s="24"/>
      <c r="IP173" s="24"/>
      <c r="IQ173" s="24"/>
      <c r="IR173" s="24"/>
      <c r="IS173" s="24"/>
      <c r="IT173" s="24"/>
      <c r="IU173" s="24"/>
      <c r="IV173" s="24"/>
      <c r="IW173" s="24"/>
      <c r="IX173" s="24"/>
      <c r="IY173" s="24"/>
      <c r="IZ173" s="24"/>
      <c r="JA173" s="24"/>
    </row>
    <row r="174" spans="1:261" s="25" customFormat="1" ht="85.8" customHeight="1" x14ac:dyDescent="0.3">
      <c r="A174" s="272" t="s">
        <v>31</v>
      </c>
      <c r="B174" s="272"/>
      <c r="C174" s="272"/>
      <c r="D174" s="272"/>
      <c r="E174" s="272"/>
      <c r="F174" s="272"/>
      <c r="G174" s="272"/>
      <c r="H174" s="272"/>
      <c r="I174" s="272"/>
      <c r="J174" s="272"/>
      <c r="K174" s="272"/>
      <c r="L174" s="272"/>
      <c r="M174" s="272"/>
      <c r="N174" s="98"/>
      <c r="O174" s="98"/>
      <c r="P174" s="98"/>
      <c r="Q174" s="98"/>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c r="EZ174" s="26"/>
      <c r="FA174" s="26"/>
      <c r="FB174" s="26"/>
      <c r="FC174" s="26"/>
      <c r="FD174" s="26"/>
      <c r="FE174" s="26"/>
      <c r="FF174" s="26"/>
      <c r="FG174" s="26"/>
      <c r="FH174" s="26"/>
      <c r="FI174" s="26"/>
      <c r="FJ174" s="26"/>
      <c r="FK174" s="26"/>
      <c r="FL174" s="26"/>
      <c r="FM174" s="26"/>
      <c r="FN174" s="26"/>
      <c r="FO174" s="26"/>
      <c r="FP174" s="26"/>
      <c r="FQ174" s="26"/>
      <c r="FR174" s="26"/>
      <c r="FS174" s="26"/>
      <c r="FT174" s="26"/>
      <c r="FU174" s="26"/>
      <c r="FV174" s="26"/>
      <c r="FW174" s="26"/>
      <c r="FX174" s="26"/>
      <c r="FY174" s="26"/>
      <c r="FZ174" s="26"/>
      <c r="GA174" s="26"/>
      <c r="GB174" s="26"/>
      <c r="GC174" s="26"/>
      <c r="GD174" s="26"/>
      <c r="GE174" s="26"/>
      <c r="GF174" s="26"/>
      <c r="GG174" s="26"/>
      <c r="GH174" s="26"/>
      <c r="GI174" s="26"/>
      <c r="GJ174" s="26"/>
      <c r="GK174" s="26"/>
      <c r="GL174" s="26"/>
      <c r="GM174" s="26"/>
      <c r="GN174" s="26"/>
      <c r="GO174" s="26"/>
      <c r="GP174" s="26"/>
      <c r="GQ174" s="26"/>
      <c r="GR174" s="26"/>
      <c r="GS174" s="26"/>
      <c r="GT174" s="26"/>
      <c r="GU174" s="26"/>
      <c r="GV174" s="26"/>
      <c r="GW174" s="26"/>
      <c r="GX174" s="26"/>
      <c r="GY174" s="26"/>
      <c r="GZ174" s="26"/>
      <c r="HA174" s="26"/>
      <c r="HB174" s="26"/>
      <c r="HC174" s="26"/>
      <c r="HD174" s="26"/>
      <c r="HE174" s="26"/>
      <c r="HF174" s="26"/>
      <c r="HG174" s="26"/>
      <c r="HH174" s="26"/>
      <c r="HI174" s="26"/>
      <c r="HJ174" s="26"/>
      <c r="HK174" s="26"/>
      <c r="HL174" s="26"/>
      <c r="HM174" s="26"/>
      <c r="HN174" s="26"/>
      <c r="HO174" s="26"/>
      <c r="HP174" s="26"/>
      <c r="HQ174" s="26"/>
      <c r="HR174" s="26"/>
      <c r="HS174" s="26"/>
      <c r="HT174" s="26"/>
      <c r="HU174" s="26"/>
      <c r="HV174" s="26"/>
      <c r="HW174" s="26"/>
      <c r="HX174" s="26"/>
      <c r="HY174" s="26"/>
      <c r="HZ174" s="26"/>
      <c r="IA174" s="26"/>
      <c r="IB174" s="26"/>
      <c r="IC174" s="26"/>
      <c r="ID174" s="26"/>
      <c r="IE174" s="26"/>
      <c r="IF174" s="26"/>
      <c r="IG174" s="26"/>
      <c r="IH174" s="26"/>
      <c r="II174" s="26"/>
      <c r="IJ174" s="26"/>
      <c r="IK174" s="26"/>
      <c r="IL174" s="26"/>
      <c r="IM174" s="26"/>
      <c r="IN174" s="26"/>
      <c r="IO174" s="26"/>
      <c r="IP174" s="26"/>
      <c r="IQ174" s="26"/>
      <c r="IR174" s="26"/>
      <c r="IS174" s="26"/>
      <c r="IT174" s="26"/>
      <c r="IU174" s="26"/>
      <c r="IV174" s="26"/>
      <c r="IW174" s="26"/>
      <c r="IX174" s="26"/>
      <c r="IY174" s="26"/>
      <c r="IZ174" s="26"/>
      <c r="JA174" s="26"/>
    </row>
    <row r="175" spans="1:261" s="25" customFormat="1" ht="85.8" customHeight="1" x14ac:dyDescent="0.3">
      <c r="A175" s="272" t="s">
        <v>32</v>
      </c>
      <c r="B175" s="272"/>
      <c r="C175" s="272"/>
      <c r="D175" s="272"/>
      <c r="E175" s="272"/>
      <c r="F175" s="272"/>
      <c r="G175" s="272"/>
      <c r="H175" s="272"/>
      <c r="I175" s="272"/>
      <c r="J175" s="272"/>
      <c r="K175" s="272"/>
      <c r="L175" s="272"/>
      <c r="M175" s="272"/>
      <c r="N175" s="96"/>
      <c r="O175" s="96"/>
      <c r="P175" s="96"/>
      <c r="Q175" s="96"/>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c r="IG175" s="24"/>
      <c r="IH175" s="24"/>
      <c r="II175" s="24"/>
      <c r="IJ175" s="24"/>
      <c r="IK175" s="24"/>
      <c r="IL175" s="24"/>
      <c r="IM175" s="24"/>
      <c r="IN175" s="24"/>
      <c r="IO175" s="24"/>
      <c r="IP175" s="24"/>
      <c r="IQ175" s="24"/>
      <c r="IR175" s="24"/>
      <c r="IS175" s="24"/>
      <c r="IT175" s="24"/>
      <c r="IU175" s="24"/>
      <c r="IV175" s="24"/>
      <c r="IW175" s="24"/>
      <c r="IX175" s="24"/>
      <c r="IY175" s="24"/>
      <c r="IZ175" s="24"/>
      <c r="JA175" s="24"/>
    </row>
    <row r="176" spans="1:261" s="25" customFormat="1" ht="85.8" customHeight="1" x14ac:dyDescent="0.3">
      <c r="A176" s="272" t="s">
        <v>33</v>
      </c>
      <c r="B176" s="272"/>
      <c r="C176" s="272"/>
      <c r="D176" s="272"/>
      <c r="E176" s="272"/>
      <c r="F176" s="272"/>
      <c r="G176" s="272"/>
      <c r="H176" s="272"/>
      <c r="I176" s="272"/>
      <c r="J176" s="272"/>
      <c r="K176" s="272"/>
      <c r="L176" s="97"/>
      <c r="M176" s="97"/>
      <c r="N176" s="96"/>
      <c r="O176" s="96"/>
      <c r="P176" s="96"/>
      <c r="Q176" s="96"/>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c r="IG176" s="24"/>
      <c r="IH176" s="24"/>
      <c r="II176" s="24"/>
      <c r="IJ176" s="24"/>
      <c r="IK176" s="24"/>
      <c r="IL176" s="24"/>
      <c r="IM176" s="24"/>
      <c r="IN176" s="24"/>
      <c r="IO176" s="24"/>
      <c r="IP176" s="24"/>
      <c r="IQ176" s="24"/>
      <c r="IR176" s="24"/>
      <c r="IS176" s="24"/>
      <c r="IT176" s="24"/>
      <c r="IU176" s="24"/>
      <c r="IV176" s="24"/>
      <c r="IW176" s="24"/>
      <c r="IX176" s="24"/>
      <c r="IY176" s="24"/>
      <c r="IZ176" s="24"/>
      <c r="JA176" s="24"/>
    </row>
    <row r="177" spans="1:261" s="28" customFormat="1" ht="85.8" customHeight="1" x14ac:dyDescent="0.3">
      <c r="A177" s="99" t="s">
        <v>34</v>
      </c>
      <c r="B177" s="97"/>
      <c r="C177" s="97"/>
      <c r="D177" s="97"/>
      <c r="E177" s="97"/>
      <c r="F177" s="97"/>
      <c r="G177" s="97"/>
      <c r="H177" s="97"/>
      <c r="I177" s="97"/>
      <c r="J177" s="97"/>
      <c r="K177" s="97"/>
      <c r="L177" s="97"/>
      <c r="M177" s="97"/>
      <c r="N177" s="96"/>
      <c r="O177" s="96"/>
      <c r="P177" s="96"/>
      <c r="Q177" s="96"/>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c r="CV177" s="27"/>
      <c r="CW177" s="27"/>
      <c r="CX177" s="27"/>
      <c r="CY177" s="27"/>
      <c r="CZ177" s="27"/>
      <c r="DA177" s="27"/>
      <c r="DB177" s="27"/>
      <c r="DC177" s="27"/>
      <c r="DD177" s="27"/>
      <c r="DE177" s="27"/>
      <c r="DF177" s="27"/>
      <c r="DG177" s="27"/>
      <c r="DH177" s="27"/>
      <c r="DI177" s="27"/>
      <c r="DJ177" s="27"/>
      <c r="DK177" s="27"/>
      <c r="DL177" s="27"/>
      <c r="DM177" s="27"/>
      <c r="DN177" s="27"/>
      <c r="DO177" s="27"/>
      <c r="DP177" s="27"/>
      <c r="DQ177" s="27"/>
      <c r="DR177" s="27"/>
      <c r="DS177" s="27"/>
      <c r="DT177" s="27"/>
      <c r="DU177" s="27"/>
      <c r="DV177" s="27"/>
      <c r="DW177" s="27"/>
      <c r="DX177" s="27"/>
      <c r="DY177" s="27"/>
      <c r="DZ177" s="27"/>
      <c r="EA177" s="27"/>
      <c r="EB177" s="27"/>
      <c r="EC177" s="27"/>
      <c r="ED177" s="27"/>
      <c r="EE177" s="27"/>
      <c r="EF177" s="27"/>
      <c r="EG177" s="27"/>
      <c r="EH177" s="27"/>
      <c r="EI177" s="27"/>
      <c r="EJ177" s="27"/>
      <c r="EK177" s="27"/>
      <c r="EL177" s="27"/>
      <c r="EM177" s="27"/>
      <c r="EN177" s="27"/>
      <c r="EO177" s="27"/>
      <c r="EP177" s="27"/>
      <c r="EQ177" s="27"/>
      <c r="ER177" s="27"/>
      <c r="ES177" s="27"/>
      <c r="ET177" s="27"/>
      <c r="EU177" s="27"/>
      <c r="EV177" s="27"/>
      <c r="EW177" s="27"/>
      <c r="EX177" s="27"/>
      <c r="EY177" s="27"/>
      <c r="EZ177" s="27"/>
      <c r="FA177" s="27"/>
      <c r="FB177" s="27"/>
      <c r="FC177" s="27"/>
      <c r="FD177" s="27"/>
      <c r="FE177" s="27"/>
      <c r="FF177" s="27"/>
      <c r="FG177" s="27"/>
      <c r="FH177" s="27"/>
      <c r="FI177" s="27"/>
      <c r="FJ177" s="27"/>
      <c r="FK177" s="27"/>
      <c r="FL177" s="27"/>
      <c r="FM177" s="27"/>
      <c r="FN177" s="27"/>
      <c r="FO177" s="27"/>
      <c r="FP177" s="27"/>
      <c r="FQ177" s="27"/>
      <c r="FR177" s="27"/>
      <c r="FS177" s="27"/>
      <c r="FT177" s="27"/>
      <c r="FU177" s="27"/>
      <c r="FV177" s="27"/>
      <c r="FW177" s="27"/>
      <c r="FX177" s="27"/>
      <c r="FY177" s="27"/>
      <c r="FZ177" s="27"/>
      <c r="GA177" s="27"/>
      <c r="GB177" s="27"/>
      <c r="GC177" s="27"/>
      <c r="GD177" s="27"/>
      <c r="GE177" s="27"/>
      <c r="GF177" s="27"/>
      <c r="GG177" s="27"/>
      <c r="GH177" s="27"/>
      <c r="GI177" s="27"/>
      <c r="GJ177" s="27"/>
      <c r="GK177" s="27"/>
      <c r="GL177" s="27"/>
      <c r="GM177" s="27"/>
      <c r="GN177" s="27"/>
      <c r="GO177" s="27"/>
      <c r="GP177" s="27"/>
      <c r="GQ177" s="27"/>
      <c r="GR177" s="27"/>
      <c r="GS177" s="27"/>
      <c r="GT177" s="27"/>
      <c r="GU177" s="27"/>
      <c r="GV177" s="27"/>
      <c r="GW177" s="27"/>
      <c r="GX177" s="27"/>
      <c r="GY177" s="27"/>
      <c r="GZ177" s="27"/>
      <c r="HA177" s="27"/>
      <c r="HB177" s="27"/>
      <c r="HC177" s="27"/>
      <c r="HD177" s="27"/>
      <c r="HE177" s="27"/>
      <c r="HF177" s="27"/>
      <c r="HG177" s="27"/>
      <c r="HH177" s="27"/>
      <c r="HI177" s="27"/>
      <c r="HJ177" s="27"/>
      <c r="HK177" s="27"/>
      <c r="HL177" s="27"/>
      <c r="HM177" s="27"/>
      <c r="HN177" s="27"/>
      <c r="HO177" s="27"/>
      <c r="HP177" s="27"/>
      <c r="HQ177" s="27"/>
      <c r="HR177" s="27"/>
      <c r="HS177" s="27"/>
      <c r="HT177" s="27"/>
      <c r="HU177" s="27"/>
      <c r="HV177" s="27"/>
      <c r="HW177" s="27"/>
      <c r="HX177" s="27"/>
      <c r="HY177" s="27"/>
      <c r="HZ177" s="27"/>
      <c r="IA177" s="27"/>
      <c r="IB177" s="27"/>
      <c r="IC177" s="27"/>
      <c r="ID177" s="27"/>
      <c r="IE177" s="27"/>
      <c r="IF177" s="27"/>
      <c r="IG177" s="27"/>
      <c r="IH177" s="27"/>
      <c r="II177" s="27"/>
      <c r="IJ177" s="27"/>
      <c r="IK177" s="27"/>
      <c r="IL177" s="27"/>
      <c r="IM177" s="27"/>
      <c r="IN177" s="27"/>
      <c r="IO177" s="27"/>
      <c r="IP177" s="27"/>
      <c r="IQ177" s="27"/>
      <c r="IR177" s="27"/>
      <c r="IS177" s="27"/>
      <c r="IT177" s="27"/>
      <c r="IU177" s="27"/>
      <c r="IV177" s="27"/>
      <c r="IW177" s="27"/>
      <c r="IX177" s="27"/>
      <c r="IY177" s="27"/>
      <c r="IZ177" s="27"/>
      <c r="JA177" s="27"/>
    </row>
    <row r="178" spans="1:261" s="18" customFormat="1" ht="85.8" customHeight="1" x14ac:dyDescent="1.05">
      <c r="A178" s="100"/>
      <c r="B178" s="98" t="s">
        <v>35</v>
      </c>
      <c r="C178" s="101"/>
      <c r="D178" s="101"/>
      <c r="E178" s="101"/>
      <c r="F178" s="98"/>
      <c r="G178" s="98"/>
      <c r="H178" s="101"/>
      <c r="I178" s="102"/>
      <c r="J178" s="102"/>
      <c r="K178" s="103"/>
      <c r="L178" s="104"/>
      <c r="M178" s="105"/>
      <c r="N178" s="105"/>
      <c r="O178" s="105"/>
      <c r="P178" s="106"/>
      <c r="Q178" s="105"/>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c r="IX178" s="2"/>
      <c r="IY178" s="2"/>
      <c r="IZ178" s="2"/>
    </row>
    <row r="179" spans="1:261" s="18" customFormat="1" ht="85.8" customHeight="1" x14ac:dyDescent="1.05">
      <c r="A179" s="106"/>
      <c r="B179" s="271" t="s">
        <v>36</v>
      </c>
      <c r="C179" s="271"/>
      <c r="D179" s="107"/>
      <c r="E179" s="107"/>
      <c r="F179" s="107"/>
      <c r="G179" s="107"/>
      <c r="H179" s="107"/>
      <c r="I179" s="102"/>
      <c r="J179" s="102"/>
      <c r="K179" s="103"/>
      <c r="L179" s="104"/>
      <c r="M179" s="105"/>
      <c r="N179" s="105"/>
      <c r="O179" s="105"/>
      <c r="P179" s="105"/>
      <c r="Q179" s="105"/>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c r="IX179" s="2"/>
      <c r="IY179" s="2"/>
      <c r="IZ179" s="2"/>
    </row>
    <row r="180" spans="1:261" s="18" customFormat="1" ht="61.2" x14ac:dyDescent="1.05">
      <c r="A180" s="100"/>
      <c r="B180" s="102"/>
      <c r="C180" s="102"/>
      <c r="D180" s="102"/>
      <c r="E180" s="102"/>
      <c r="F180" s="102"/>
      <c r="G180" s="102"/>
      <c r="H180" s="102"/>
      <c r="I180" s="103"/>
      <c r="J180" s="103"/>
      <c r="K180" s="104"/>
      <c r="L180" s="105"/>
      <c r="M180" s="105"/>
      <c r="N180" s="105"/>
      <c r="O180" s="105"/>
      <c r="P180" s="105"/>
      <c r="Q180" s="105"/>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c r="IX180" s="2"/>
      <c r="IY180" s="2"/>
    </row>
    <row r="181" spans="1:261" s="18" customFormat="1" ht="61.2" x14ac:dyDescent="1.05">
      <c r="A181" s="100"/>
      <c r="B181" s="102"/>
      <c r="C181" s="102"/>
      <c r="D181" s="102"/>
      <c r="E181" s="102"/>
      <c r="F181" s="102"/>
      <c r="G181" s="102"/>
      <c r="H181" s="102"/>
      <c r="I181" s="103"/>
      <c r="J181" s="103"/>
      <c r="K181" s="104"/>
      <c r="L181" s="105"/>
      <c r="M181" s="105"/>
      <c r="N181" s="105"/>
      <c r="O181" s="105"/>
      <c r="P181" s="105"/>
      <c r="Q181" s="105"/>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c r="IX181" s="2"/>
      <c r="IY181" s="2"/>
    </row>
    <row r="182" spans="1:261" s="18" customFormat="1" x14ac:dyDescent="0.3">
      <c r="A182" s="19"/>
      <c r="B182" s="20"/>
      <c r="C182" s="20"/>
      <c r="D182" s="20"/>
      <c r="E182" s="20"/>
      <c r="F182" s="20"/>
      <c r="G182" s="20"/>
      <c r="H182" s="20"/>
      <c r="I182" s="21"/>
      <c r="J182" s="21"/>
      <c r="K182" s="2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c r="IX182" s="2"/>
      <c r="IY182" s="2"/>
    </row>
    <row r="183" spans="1:261" x14ac:dyDescent="0.3">
      <c r="A183" s="10"/>
      <c r="I183" s="10"/>
      <c r="J183" s="10"/>
      <c r="O183" s="2"/>
    </row>
    <row r="184" spans="1:261" x14ac:dyDescent="0.3">
      <c r="A184" s="10"/>
      <c r="I184" s="10"/>
      <c r="J184" s="10"/>
    </row>
    <row r="185" spans="1:261" x14ac:dyDescent="0.3">
      <c r="A185" s="10"/>
      <c r="I185" s="10"/>
      <c r="J185" s="10"/>
    </row>
    <row r="186" spans="1:261" x14ac:dyDescent="0.3">
      <c r="A186" s="10"/>
      <c r="I186" s="10"/>
      <c r="J186" s="10"/>
    </row>
    <row r="187" spans="1:261" x14ac:dyDescent="0.3">
      <c r="A187" s="10"/>
      <c r="I187" s="10"/>
      <c r="J187" s="10"/>
    </row>
    <row r="188" spans="1:261" x14ac:dyDescent="0.3">
      <c r="A188" s="10"/>
      <c r="I188" s="10"/>
      <c r="J188" s="10"/>
    </row>
    <row r="189" spans="1:261" x14ac:dyDescent="0.3">
      <c r="A189" s="10"/>
      <c r="I189" s="10"/>
      <c r="J189" s="10"/>
    </row>
    <row r="190" spans="1:261" x14ac:dyDescent="0.3">
      <c r="A190" s="10"/>
      <c r="I190" s="10"/>
      <c r="J190" s="10"/>
    </row>
    <row r="191" spans="1:261" x14ac:dyDescent="0.3">
      <c r="A191" s="10"/>
      <c r="I191" s="10"/>
      <c r="J191" s="10"/>
    </row>
    <row r="192" spans="1:261" x14ac:dyDescent="0.3">
      <c r="A192" s="10"/>
      <c r="I192" s="10"/>
      <c r="J192" s="10"/>
    </row>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sheetData>
  <mergeCells count="194">
    <mergeCell ref="E76:E79"/>
    <mergeCell ref="B80:B89"/>
    <mergeCell ref="J80:J89"/>
    <mergeCell ref="F57:G67"/>
    <mergeCell ref="F80:G89"/>
    <mergeCell ref="H80:H89"/>
    <mergeCell ref="I80:I89"/>
    <mergeCell ref="I57:I67"/>
    <mergeCell ref="D33:D34"/>
    <mergeCell ref="E33:E34"/>
    <mergeCell ref="B57:B67"/>
    <mergeCell ref="B68:B79"/>
    <mergeCell ref="F68:G79"/>
    <mergeCell ref="C35:C36"/>
    <mergeCell ref="D35:D36"/>
    <mergeCell ref="E35:E36"/>
    <mergeCell ref="C42:C44"/>
    <mergeCell ref="D42:D44"/>
    <mergeCell ref="E42:E44"/>
    <mergeCell ref="C52:C54"/>
    <mergeCell ref="D52:D54"/>
    <mergeCell ref="C55:C56"/>
    <mergeCell ref="D55:D56"/>
    <mergeCell ref="E52:E54"/>
    <mergeCell ref="A90:A97"/>
    <mergeCell ref="C92:C94"/>
    <mergeCell ref="D95:D96"/>
    <mergeCell ref="C95:C96"/>
    <mergeCell ref="E95:E96"/>
    <mergeCell ref="C116:C119"/>
    <mergeCell ref="A101:K101"/>
    <mergeCell ref="C108:E111"/>
    <mergeCell ref="B102:B111"/>
    <mergeCell ref="H102:H111"/>
    <mergeCell ref="I102:I111"/>
    <mergeCell ref="J102:J111"/>
    <mergeCell ref="B90:B99"/>
    <mergeCell ref="C97:C99"/>
    <mergeCell ref="D97:D99"/>
    <mergeCell ref="E97:E99"/>
    <mergeCell ref="H90:H99"/>
    <mergeCell ref="I90:I99"/>
    <mergeCell ref="J90:J99"/>
    <mergeCell ref="A1:K1"/>
    <mergeCell ref="A9:A12"/>
    <mergeCell ref="A5:B7"/>
    <mergeCell ref="C5:K5"/>
    <mergeCell ref="C6:K6"/>
    <mergeCell ref="C7:K7"/>
    <mergeCell ref="A8:B8"/>
    <mergeCell ref="C8:K8"/>
    <mergeCell ref="H9:H12"/>
    <mergeCell ref="A4:I4"/>
    <mergeCell ref="I9:I12"/>
    <mergeCell ref="K9:K12"/>
    <mergeCell ref="E9:E12"/>
    <mergeCell ref="J9:J12"/>
    <mergeCell ref="A2:K2"/>
    <mergeCell ref="F9:G12"/>
    <mergeCell ref="C12:D12"/>
    <mergeCell ref="B9:D11"/>
    <mergeCell ref="B179:C179"/>
    <mergeCell ref="A172:Q172"/>
    <mergeCell ref="A175:M175"/>
    <mergeCell ref="A174:M174"/>
    <mergeCell ref="A169:M169"/>
    <mergeCell ref="A173:M173"/>
    <mergeCell ref="A170:K170"/>
    <mergeCell ref="A176:K176"/>
    <mergeCell ref="A25:A34"/>
    <mergeCell ref="A166:K166"/>
    <mergeCell ref="A45:H45"/>
    <mergeCell ref="I45:K45"/>
    <mergeCell ref="H47:H56"/>
    <mergeCell ref="I47:I56"/>
    <mergeCell ref="J47:J56"/>
    <mergeCell ref="A165:K165"/>
    <mergeCell ref="A46:K46"/>
    <mergeCell ref="A47:A56"/>
    <mergeCell ref="B47:B56"/>
    <mergeCell ref="A100:H100"/>
    <mergeCell ref="I100:K100"/>
    <mergeCell ref="E148:E149"/>
    <mergeCell ref="E25:E26"/>
    <mergeCell ref="C28:C29"/>
    <mergeCell ref="A13:K13"/>
    <mergeCell ref="B25:B34"/>
    <mergeCell ref="H25:H34"/>
    <mergeCell ref="I25:I34"/>
    <mergeCell ref="J25:J34"/>
    <mergeCell ref="A35:A44"/>
    <mergeCell ref="B35:B44"/>
    <mergeCell ref="K14:K44"/>
    <mergeCell ref="H35:H44"/>
    <mergeCell ref="I35:I44"/>
    <mergeCell ref="J35:J44"/>
    <mergeCell ref="D28:D29"/>
    <mergeCell ref="C37:C38"/>
    <mergeCell ref="D37:D38"/>
    <mergeCell ref="E37:E38"/>
    <mergeCell ref="C39:C41"/>
    <mergeCell ref="D39:D41"/>
    <mergeCell ref="E39:E41"/>
    <mergeCell ref="C33:C34"/>
    <mergeCell ref="B14:B24"/>
    <mergeCell ref="A14:A24"/>
    <mergeCell ref="H14:H24"/>
    <mergeCell ref="I14:I24"/>
    <mergeCell ref="J14:J24"/>
    <mergeCell ref="C18:C19"/>
    <mergeCell ref="D18:D19"/>
    <mergeCell ref="C20:C22"/>
    <mergeCell ref="D20:D22"/>
    <mergeCell ref="E20:E22"/>
    <mergeCell ref="E18:E19"/>
    <mergeCell ref="C15:C16"/>
    <mergeCell ref="D15:D16"/>
    <mergeCell ref="E15:E16"/>
    <mergeCell ref="E28:E29"/>
    <mergeCell ref="C30:C32"/>
    <mergeCell ref="D30:D32"/>
    <mergeCell ref="E30:E32"/>
    <mergeCell ref="C23:C24"/>
    <mergeCell ref="D23:D24"/>
    <mergeCell ref="E23:E24"/>
    <mergeCell ref="C25:C26"/>
    <mergeCell ref="D25:D26"/>
    <mergeCell ref="K134:K163"/>
    <mergeCell ref="D88:D89"/>
    <mergeCell ref="C88:C89"/>
    <mergeCell ref="H112:H121"/>
    <mergeCell ref="I112:I121"/>
    <mergeCell ref="J112:J121"/>
    <mergeCell ref="B112:B119"/>
    <mergeCell ref="A132:H132"/>
    <mergeCell ref="I132:K132"/>
    <mergeCell ref="A102:A109"/>
    <mergeCell ref="A122:A131"/>
    <mergeCell ref="K47:K99"/>
    <mergeCell ref="C120:E121"/>
    <mergeCell ref="H122:H131"/>
    <mergeCell ref="I122:I131"/>
    <mergeCell ref="J122:J131"/>
    <mergeCell ref="K102:K131"/>
    <mergeCell ref="C127:E131"/>
    <mergeCell ref="B122:B131"/>
    <mergeCell ref="H68:H79"/>
    <mergeCell ref="I68:I79"/>
    <mergeCell ref="J68:J79"/>
    <mergeCell ref="C76:C79"/>
    <mergeCell ref="D76:D79"/>
    <mergeCell ref="E55:E56"/>
    <mergeCell ref="C64:C67"/>
    <mergeCell ref="D64:D67"/>
    <mergeCell ref="E64:E67"/>
    <mergeCell ref="H57:H67"/>
    <mergeCell ref="F47:G56"/>
    <mergeCell ref="E88:E89"/>
    <mergeCell ref="J57:J67"/>
    <mergeCell ref="A167:K168"/>
    <mergeCell ref="C148:C149"/>
    <mergeCell ref="D148:D149"/>
    <mergeCell ref="D154:D155"/>
    <mergeCell ref="C154:C155"/>
    <mergeCell ref="C160:C161"/>
    <mergeCell ref="C156:C158"/>
    <mergeCell ref="E154:E155"/>
    <mergeCell ref="C162:E163"/>
    <mergeCell ref="A164:H164"/>
    <mergeCell ref="I164:K164"/>
    <mergeCell ref="B154:B163"/>
    <mergeCell ref="H154:H163"/>
    <mergeCell ref="A133:K133"/>
    <mergeCell ref="D137:D138"/>
    <mergeCell ref="C137:C138"/>
    <mergeCell ref="E137:E138"/>
    <mergeCell ref="F159:F163"/>
    <mergeCell ref="G159:G163"/>
    <mergeCell ref="J154:J163"/>
    <mergeCell ref="I154:I163"/>
    <mergeCell ref="B134:B143"/>
    <mergeCell ref="A134:A143"/>
    <mergeCell ref="C139:E143"/>
    <mergeCell ref="H134:H143"/>
    <mergeCell ref="I134:I143"/>
    <mergeCell ref="J134:J143"/>
    <mergeCell ref="A144:A153"/>
    <mergeCell ref="B144:B153"/>
    <mergeCell ref="C150:E153"/>
    <mergeCell ref="H144:H153"/>
    <mergeCell ref="I144:I153"/>
    <mergeCell ref="J144:J153"/>
    <mergeCell ref="F154:F158"/>
    <mergeCell ref="G154:G158"/>
  </mergeCells>
  <phoneticPr fontId="4" type="noConversion"/>
  <printOptions horizontalCentered="1"/>
  <pageMargins left="0" right="0" top="0" bottom="0" header="0" footer="0"/>
  <pageSetup paperSize="9" scale="15" fitToHeight="0" orientation="landscape" r:id="rId1"/>
  <rowBreaks count="7" manualBreakCount="7">
    <brk id="31" max="10" man="1"/>
    <brk id="56" max="10" man="1"/>
    <brk id="89" max="10" man="1"/>
    <brk id="107" max="10" man="1"/>
    <brk id="121" max="10" man="1"/>
    <brk id="138" max="10" man="1"/>
    <brk id="15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7FDB-2363-4863-9336-257924B12DA7}">
  <sheetPr>
    <tabColor theme="6" tint="0.59999389629810485"/>
    <pageSetUpPr fitToPage="1"/>
  </sheetPr>
  <dimension ref="A1:Q73"/>
  <sheetViews>
    <sheetView view="pageBreakPreview" zoomScale="80" zoomScaleNormal="50" zoomScaleSheetLayoutView="80" workbookViewId="0">
      <selection activeCell="S15" sqref="S15"/>
    </sheetView>
  </sheetViews>
  <sheetFormatPr defaultColWidth="8.6640625" defaultRowHeight="14.4" x14ac:dyDescent="0.3"/>
  <cols>
    <col min="5" max="5" width="18.33203125" customWidth="1"/>
    <col min="6" max="6" width="18.44140625" customWidth="1"/>
    <col min="7" max="10" width="24" customWidth="1"/>
    <col min="11" max="11" width="27.6640625" customWidth="1"/>
    <col min="12" max="12" width="11.109375" customWidth="1"/>
    <col min="17" max="17" width="11.44140625" customWidth="1"/>
  </cols>
  <sheetData>
    <row r="1" spans="1:17" ht="57" customHeight="1" x14ac:dyDescent="0.3">
      <c r="A1" s="8"/>
      <c r="B1" s="8"/>
      <c r="C1" s="8"/>
      <c r="D1" s="8"/>
      <c r="E1" s="8"/>
      <c r="F1" s="8"/>
      <c r="G1" s="8"/>
      <c r="H1" s="8"/>
      <c r="I1" s="8"/>
      <c r="J1" s="8"/>
      <c r="K1" s="8"/>
      <c r="L1" s="374" t="s">
        <v>182</v>
      </c>
      <c r="M1" s="374"/>
      <c r="N1" s="374"/>
      <c r="O1" s="374"/>
      <c r="P1" s="374"/>
      <c r="Q1" s="374"/>
    </row>
    <row r="2" spans="1:17" ht="31.95" customHeight="1" x14ac:dyDescent="0.3">
      <c r="A2" s="376" t="s">
        <v>37</v>
      </c>
      <c r="B2" s="376"/>
      <c r="C2" s="376"/>
      <c r="D2" s="376"/>
      <c r="E2" s="376"/>
      <c r="F2" s="376"/>
      <c r="G2" s="376"/>
      <c r="H2" s="376"/>
      <c r="I2" s="376"/>
      <c r="J2" s="376" t="s">
        <v>38</v>
      </c>
      <c r="K2" s="376"/>
      <c r="L2" s="376"/>
      <c r="M2" s="376"/>
      <c r="N2" s="376"/>
      <c r="O2" s="376"/>
      <c r="P2" s="376"/>
    </row>
    <row r="24" spans="4:4" ht="15.6" x14ac:dyDescent="0.3">
      <c r="D24" s="1"/>
    </row>
    <row r="33" spans="1:16" s="3" customFormat="1" ht="29.55" customHeight="1" x14ac:dyDescent="0.45">
      <c r="A33" s="376" t="s">
        <v>39</v>
      </c>
      <c r="B33" s="376"/>
      <c r="C33" s="376"/>
      <c r="D33" s="376"/>
      <c r="E33" s="376"/>
      <c r="F33" s="376"/>
      <c r="G33" s="376"/>
      <c r="H33" s="376"/>
      <c r="I33" s="376" t="s">
        <v>40</v>
      </c>
      <c r="J33" s="376"/>
      <c r="K33" s="376"/>
      <c r="L33" s="376"/>
      <c r="M33" s="376"/>
      <c r="N33" s="376"/>
      <c r="O33" s="376"/>
      <c r="P33" s="376"/>
    </row>
    <row r="58" spans="1:16" ht="65.55" customHeight="1" x14ac:dyDescent="0.3"/>
    <row r="61" spans="1:16" ht="67.2" customHeight="1" x14ac:dyDescent="0.4">
      <c r="A61" s="375" t="s">
        <v>85</v>
      </c>
      <c r="B61" s="375"/>
      <c r="C61" s="375"/>
      <c r="D61" s="375"/>
      <c r="E61" s="375"/>
      <c r="F61" s="375"/>
      <c r="G61" s="375"/>
      <c r="H61" s="375"/>
      <c r="I61" s="375"/>
      <c r="J61" s="375"/>
      <c r="K61" s="375"/>
      <c r="L61" s="375"/>
      <c r="M61" s="375"/>
      <c r="N61" s="375"/>
      <c r="O61" s="375"/>
      <c r="P61" s="375"/>
    </row>
    <row r="62" spans="1:16" ht="16.95" customHeight="1" x14ac:dyDescent="0.3"/>
    <row r="63" spans="1:16" ht="69.45" customHeight="1" x14ac:dyDescent="0.3">
      <c r="F63" s="9" t="s">
        <v>41</v>
      </c>
      <c r="G63" s="9" t="s">
        <v>42</v>
      </c>
      <c r="H63" s="9" t="s">
        <v>43</v>
      </c>
      <c r="I63" s="9" t="s">
        <v>44</v>
      </c>
      <c r="J63" s="9" t="s">
        <v>45</v>
      </c>
      <c r="K63" s="9" t="s">
        <v>46</v>
      </c>
    </row>
    <row r="64" spans="1:16" ht="30" customHeight="1" x14ac:dyDescent="0.3">
      <c r="F64" s="5" t="s">
        <v>13</v>
      </c>
      <c r="G64" s="6">
        <v>44</v>
      </c>
      <c r="H64" s="6" t="s">
        <v>47</v>
      </c>
      <c r="I64" s="6" t="s">
        <v>48</v>
      </c>
      <c r="J64" s="6" t="s">
        <v>49</v>
      </c>
      <c r="K64" s="6" t="s">
        <v>50</v>
      </c>
    </row>
    <row r="65" spans="6:11" ht="30" customHeight="1" x14ac:dyDescent="0.3">
      <c r="F65" s="5" t="s">
        <v>14</v>
      </c>
      <c r="G65" s="6">
        <v>46</v>
      </c>
      <c r="H65" s="6" t="s">
        <v>51</v>
      </c>
      <c r="I65" s="6" t="s">
        <v>52</v>
      </c>
      <c r="J65" s="6" t="s">
        <v>53</v>
      </c>
      <c r="K65" s="6" t="s">
        <v>54</v>
      </c>
    </row>
    <row r="66" spans="6:11" ht="30" customHeight="1" x14ac:dyDescent="0.3">
      <c r="F66" s="5" t="s">
        <v>15</v>
      </c>
      <c r="G66" s="6" t="s">
        <v>55</v>
      </c>
      <c r="H66" s="6" t="s">
        <v>56</v>
      </c>
      <c r="I66" s="6" t="s">
        <v>47</v>
      </c>
      <c r="J66" s="6" t="s">
        <v>57</v>
      </c>
      <c r="K66" s="6" t="s">
        <v>58</v>
      </c>
    </row>
    <row r="67" spans="6:11" ht="30" customHeight="1" x14ac:dyDescent="0.3">
      <c r="F67" s="5" t="s">
        <v>16</v>
      </c>
      <c r="G67" s="6" t="s">
        <v>59</v>
      </c>
      <c r="H67" s="6" t="s">
        <v>60</v>
      </c>
      <c r="I67" s="6" t="s">
        <v>51</v>
      </c>
      <c r="J67" s="6" t="s">
        <v>61</v>
      </c>
      <c r="K67" s="6" t="s">
        <v>62</v>
      </c>
    </row>
    <row r="68" spans="6:11" ht="30" customHeight="1" x14ac:dyDescent="0.3">
      <c r="F68" s="5" t="s">
        <v>17</v>
      </c>
      <c r="G68" s="6" t="s">
        <v>63</v>
      </c>
      <c r="H68" s="6" t="s">
        <v>64</v>
      </c>
      <c r="I68" s="6" t="s">
        <v>56</v>
      </c>
      <c r="J68" s="6" t="s">
        <v>65</v>
      </c>
      <c r="K68" s="6" t="s">
        <v>66</v>
      </c>
    </row>
    <row r="69" spans="6:11" ht="30" customHeight="1" x14ac:dyDescent="0.3">
      <c r="F69" s="5" t="s">
        <v>18</v>
      </c>
      <c r="G69" s="6" t="s">
        <v>67</v>
      </c>
      <c r="H69" s="7" t="s">
        <v>68</v>
      </c>
      <c r="I69" s="7" t="s">
        <v>60</v>
      </c>
      <c r="J69" s="7" t="s">
        <v>69</v>
      </c>
      <c r="K69" s="7" t="s">
        <v>70</v>
      </c>
    </row>
    <row r="70" spans="6:11" ht="30" customHeight="1" x14ac:dyDescent="0.3">
      <c r="F70" s="5" t="s">
        <v>19</v>
      </c>
      <c r="G70" s="6" t="s">
        <v>71</v>
      </c>
      <c r="H70" s="7" t="s">
        <v>72</v>
      </c>
      <c r="I70" s="7" t="s">
        <v>64</v>
      </c>
      <c r="J70" s="7" t="s">
        <v>73</v>
      </c>
      <c r="K70" s="7" t="s">
        <v>74</v>
      </c>
    </row>
    <row r="71" spans="6:11" ht="30" customHeight="1" x14ac:dyDescent="0.3">
      <c r="F71" s="5" t="s">
        <v>20</v>
      </c>
      <c r="G71" s="6" t="s">
        <v>75</v>
      </c>
      <c r="H71" s="7" t="s">
        <v>76</v>
      </c>
      <c r="I71" s="7" t="s">
        <v>68</v>
      </c>
      <c r="J71" s="7" t="s">
        <v>77</v>
      </c>
      <c r="K71" s="7" t="s">
        <v>23</v>
      </c>
    </row>
    <row r="72" spans="6:11" ht="30" customHeight="1" x14ac:dyDescent="0.3">
      <c r="F72" s="5" t="s">
        <v>21</v>
      </c>
      <c r="G72" s="7" t="s">
        <v>78</v>
      </c>
      <c r="H72" s="7" t="s">
        <v>79</v>
      </c>
      <c r="I72" s="7" t="s">
        <v>72</v>
      </c>
      <c r="J72" s="7" t="s">
        <v>80</v>
      </c>
      <c r="K72" s="7" t="s">
        <v>23</v>
      </c>
    </row>
    <row r="73" spans="6:11" ht="30" customHeight="1" x14ac:dyDescent="0.3">
      <c r="F73" s="5" t="s">
        <v>22</v>
      </c>
      <c r="G73" s="7" t="s">
        <v>81</v>
      </c>
      <c r="H73" s="7" t="s">
        <v>82</v>
      </c>
      <c r="I73" s="7" t="s">
        <v>76</v>
      </c>
      <c r="J73" s="7" t="s">
        <v>83</v>
      </c>
      <c r="K73" s="7" t="s">
        <v>23</v>
      </c>
    </row>
  </sheetData>
  <mergeCells count="6">
    <mergeCell ref="L1:Q1"/>
    <mergeCell ref="A61:P61"/>
    <mergeCell ref="A33:H33"/>
    <mergeCell ref="J2:P2"/>
    <mergeCell ref="A2:I2"/>
    <mergeCell ref="I33:P33"/>
  </mergeCells>
  <phoneticPr fontId="4" type="noConversion"/>
  <pageMargins left="0.25" right="0.25" top="0.75" bottom="0.75" header="0.3" footer="0.3"/>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Цінова Пропозиція Додаток №4</vt:lpstr>
      <vt:lpstr>Додаток №5_Брендування</vt:lpstr>
      <vt:lpstr>'Додаток №5_Брендування'!Область_друку</vt:lpstr>
      <vt:lpstr>'Цінова Пропозиція Додаток №4'!Область_друку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2026-05-20T12:18:35Z</dcterms:modified>
  <cp:category/>
  <cp:contentStatus/>
</cp:coreProperties>
</file>