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filterPrivacy="1" defaultThemeVersion="124226"/>
  <xr:revisionPtr revIDLastSave="2071" documentId="8_{0A82F6BB-E593-4709-BC6A-8CADFC6C2693}" xr6:coauthVersionLast="47" xr6:coauthVersionMax="47" xr10:uidLastSave="{0D3046A7-32D8-4BA1-91AE-69064A2DDBE1}"/>
  <bookViews>
    <workbookView xWindow="28680" yWindow="-120" windowWidth="29040" windowHeight="15720" xr2:uid="{00000000-000D-0000-FFFF-FFFF00000000}"/>
  </bookViews>
  <sheets>
    <sheet name="Додаток №2" sheetId="6" r:id="rId1"/>
    <sheet name="Розподіл Додаток 3" sheetId="8" r:id="rId2"/>
    <sheet name="Додаток №3" sheetId="7" state="hidden" r:id="rId3"/>
  </sheets>
  <definedNames>
    <definedName name="_xlnm.Print_Area" localSheetId="0">'Додаток №2'!$A$1:$I$87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65" i="6" l="1"/>
  <c r="G63" i="6"/>
  <c r="G64" i="6" s="1"/>
  <c r="H60" i="6" l="1"/>
  <c r="H57" i="6"/>
  <c r="H54" i="6"/>
  <c r="H50" i="6"/>
  <c r="H49" i="6"/>
  <c r="H47" i="6"/>
  <c r="H46" i="6"/>
  <c r="H45" i="6"/>
  <c r="H44" i="6"/>
  <c r="H43" i="6"/>
  <c r="H42" i="6"/>
  <c r="H41" i="6"/>
  <c r="H36" i="6"/>
  <c r="H16" i="6"/>
  <c r="H30" i="6"/>
  <c r="B7" i="8"/>
  <c r="B8" i="8" s="1"/>
  <c r="H28" i="6"/>
  <c r="H26" i="6"/>
  <c r="H25" i="6"/>
  <c r="H24" i="6"/>
  <c r="H20" i="6"/>
  <c r="H21" i="6"/>
  <c r="H22" i="6"/>
  <c r="H23" i="6"/>
  <c r="G33" i="6" l="1"/>
  <c r="G34" i="6" s="1"/>
</calcChain>
</file>

<file path=xl/sharedStrings.xml><?xml version="1.0" encoding="utf-8"?>
<sst xmlns="http://schemas.openxmlformats.org/spreadsheetml/2006/main" count="84" uniqueCount="83">
  <si>
    <t>№ п/п</t>
  </si>
  <si>
    <t>Пропозиція</t>
  </si>
  <si>
    <t>Відомості про підприємство</t>
  </si>
  <si>
    <t>Відомості про особу (осіб), які уповноважені представляти інтереси Учасника</t>
  </si>
  <si>
    <r>
      <t>Примітка:</t>
    </r>
    <r>
      <rPr>
        <i/>
        <sz val="11"/>
        <color theme="1"/>
        <rFont val="Times New Roman"/>
        <family val="1"/>
        <charset val="204"/>
      </rPr>
      <t xml:space="preserve">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r>
  </si>
  <si>
    <r>
      <t>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t>
    </r>
    <r>
      <rPr>
        <sz val="12"/>
        <color theme="1"/>
        <rFont val="Times New Roman"/>
        <family val="1"/>
        <charset val="204"/>
      </rPr>
      <t xml:space="preserve"> </t>
    </r>
  </si>
  <si>
    <t>Технічні характеристики та опис</t>
  </si>
  <si>
    <r>
      <t xml:space="preserve">Ціна,  за одиницю, 
</t>
    </r>
    <r>
      <rPr>
        <i/>
        <sz val="12"/>
        <color theme="1"/>
        <rFont val="Times New Roman"/>
        <family val="1"/>
        <charset val="204"/>
      </rPr>
      <t>(з урахуванням всіх податків і зборів)</t>
    </r>
    <r>
      <rPr>
        <b/>
        <sz val="12"/>
        <color theme="1"/>
        <rFont val="Times New Roman"/>
        <family val="1"/>
        <charset val="204"/>
      </rPr>
      <t xml:space="preserve"> *</t>
    </r>
  </si>
  <si>
    <r>
      <t xml:space="preserve">Вартість, грн., 
</t>
    </r>
    <r>
      <rPr>
        <i/>
        <sz val="12"/>
        <color theme="1"/>
        <rFont val="Times New Roman"/>
        <family val="1"/>
        <charset val="204"/>
      </rPr>
      <t>(з урахуванням всіх податків і зборів)</t>
    </r>
    <r>
      <rPr>
        <b/>
        <sz val="12"/>
        <color theme="1"/>
        <rFont val="Times New Roman"/>
        <family val="1"/>
        <charset val="204"/>
      </rPr>
      <t xml:space="preserve"> *</t>
    </r>
  </si>
  <si>
    <t xml:space="preserve">              Керівник організації/ФОП:____________________________ ( ____________________) </t>
  </si>
  <si>
    <t xml:space="preserve">                                  МП                                  підпис                               ПІБ </t>
  </si>
  <si>
    <t>Запит**</t>
  </si>
  <si>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</si>
  <si>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</si>
  <si>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</si>
  <si>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</si>
  <si>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(Прізвище, ім’я, по батькові, посада, контактний телефон).</t>
  </si>
  <si>
    <t>Ми погоджуємося з умовами, що Замовник має право самостійно змінювати обсяги закупівлі в залежності від наявного фінансування до підписання договору.</t>
  </si>
  <si>
    <t>Назва</t>
  </si>
  <si>
    <t xml:space="preserve"> ** Закупівля відбувається одним лотом.</t>
  </si>
  <si>
    <r>
      <rPr>
        <b/>
        <i/>
        <sz val="12"/>
        <color theme="1"/>
        <rFont val="Times New Roman"/>
        <family val="1"/>
        <charset val="204"/>
      </rPr>
      <t xml:space="preserve">Умови оплати </t>
    </r>
    <r>
      <rPr>
        <i/>
        <sz val="12"/>
        <color theme="1"/>
        <rFont val="Times New Roman"/>
        <family val="1"/>
        <charset val="204"/>
      </rPr>
      <t xml:space="preserve">  _______________________________   (прописати).</t>
    </r>
  </si>
  <si>
    <r>
      <rPr>
        <b/>
        <i/>
        <sz val="12"/>
        <color theme="1"/>
        <rFont val="Times New Roman"/>
        <family val="1"/>
        <charset val="204"/>
      </rPr>
      <t xml:space="preserve">Термін поставки з дати підписання договору </t>
    </r>
    <r>
      <rPr>
        <i/>
        <sz val="12"/>
        <color theme="1"/>
        <rFont val="Times New Roman"/>
        <family val="1"/>
        <charset val="204"/>
      </rPr>
      <t xml:space="preserve">  ______________________  (вказати кількість календарних днів).</t>
    </r>
  </si>
  <si>
    <t>Візуальні стандарти</t>
  </si>
  <si>
    <t>Логотип ТЧХУ</t>
  </si>
  <si>
    <t>Додаток №3 до Оголошення</t>
  </si>
  <si>
    <t>Візуалізація</t>
  </si>
  <si>
    <t>№п/н / No.</t>
  </si>
  <si>
    <t xml:space="preserve">Одеська ОО  ТЧХУ </t>
  </si>
  <si>
    <t xml:space="preserve">Рівненська ОО  ТЧХУ </t>
  </si>
  <si>
    <t>Одеська область, 
Біляївський район, Нерубайська сільська рада</t>
  </si>
  <si>
    <t xml:space="preserve">Назва організації                                                                                                                                                                                                                                                                                                                                                                                                                                                                                                                                </t>
  </si>
  <si>
    <r>
      <t>(Назва Учасника),</t>
    </r>
    <r>
      <rPr>
        <sz val="11"/>
        <rFont val="Times New Roman"/>
        <family val="1"/>
        <charset val="204"/>
      </rPr>
      <t xml:space="preserve"> надає свою пропозицію щодо участі у закупівлі  комплексу для масової деконтамінації цивільного населення.</t>
    </r>
  </si>
  <si>
    <t>Товар має бути  упаковано таким чином, щоб унеможливити його втрату цілісності та функціональних властивостей під час транспортування до місця поставки та його розвантажування</t>
  </si>
  <si>
    <t>Кількість, шт в комплекті</t>
  </si>
  <si>
    <t>Форма цінової пропозиції</t>
  </si>
  <si>
    <t>Всього вартість КОМПЛЕКСІВ №1 + КОМПЛЕКСУ №2, грн*</t>
  </si>
  <si>
    <t>Всього вартість 1 КОМПЛЕКСУ №1, грн*</t>
  </si>
  <si>
    <t>Всього вартість 4 КОМПЛЕКСІВ №1, грн</t>
  </si>
  <si>
    <t>Всього вартість 1 КОМПЛЕКСУ №2, грн*</t>
  </si>
  <si>
    <t xml:space="preserve">  * Товариство Червоного Хреста України є громадською неприбутковою організацією і просить надати максимальні знижки на товари, вказані у ціновій пропозиції.</t>
  </si>
  <si>
    <t xml:space="preserve">Розподіл продукції </t>
  </si>
  <si>
    <t>*Точна адреса буде надана переможцю закупівлі під час підписання договору.</t>
  </si>
  <si>
    <t>Населенний пункт/місто, номер відділення Нової Пошти*</t>
  </si>
  <si>
    <t>Подаючи свою пропозицію ми підтверджуємо повну комплектацію та відповідність умовам зазначеним у Запиті.</t>
  </si>
  <si>
    <t>Ми ознайомлені та погоджуємося з Умовами типового Договору  ТЧХУ (Додаток №4 до Запиту).</t>
  </si>
  <si>
    <t>Ми погоджуємось зафіксувати цінову пропозицію протягом 90 днів календарних днів з моменту подачі</t>
  </si>
  <si>
    <t>Ми погоджуємось, що всі витрати, пов’язані з доставкою товару, брендуванням, завантажувально-розвантажувальними роботами, здійснюються за рахунок Постачальника відповідно до розподілу, вказаного у Додатку №3.</t>
  </si>
  <si>
    <r>
      <rPr>
        <b/>
        <i/>
        <sz val="12"/>
        <color theme="1"/>
        <rFont val="Times New Roman"/>
        <family val="1"/>
        <charset val="204"/>
      </rPr>
      <t xml:space="preserve">Гарантійний термін </t>
    </r>
    <r>
      <rPr>
        <i/>
        <sz val="12"/>
        <color theme="1"/>
        <rFont val="Times New Roman"/>
        <family val="1"/>
        <charset val="204"/>
      </rPr>
      <t xml:space="preserve">  _______________________________   (прописати).</t>
    </r>
  </si>
  <si>
    <t xml:space="preserve">Малий комплекс масової деконтамінації:
Станція масової деконтамінації:
-  Пневмокаркасний намет для розміщення станції санітарної обробки 6×8 м із зонуванням на три лінії
-  Душова система каркасного типу на три лінії
-  Пневматичний басейн душової системи
-  Комплект настилу для зонування
-  Водостійке покриття для душової системи
-  Модульне покриття для медичних каталок
-  Конвеєрна система для медичних нош у комплекті із ношами
-  Транспортні сумки
-  Ремкомплект
Відкрита ємність для чистої води (1000 л).
Закрита ємність для збору брудної води (300 л).
Система подачі води.
Система відбору брудної води.
Водонагрівач проточний дизельний.
Ручний розпилювач пінний з комплектом дезактивуючого засобу.
Протигаз фільтрувальний:
-  Захисна маска
-  Фільтр
-  Сумка для протигазу
Фільтр 
Персональний аварійний комплект радіаційного та хімічного захисту:
-  Захисний хімічний костюм
-  Рукавиці захисні
- Чоботи захисні
-  Скотч армований
-  Сумка </t>
  </si>
  <si>
    <t>Станція масової деконтамінації має містити в собі:
-  Пневмокаркасний намет для розміщення станції санітарної обробки 6×8 м із зонуванням на три лінії
розміри Ш x Д x В, мм: 6000 x 8000 x 3100;
висота внутрішньої стіни, мм: 2050; 
макс висота стелі, мм: 2600; 
вага, кг: від 250 до 270; 
кількість входів: 2;
робочі температури: від -30°С до + 50°C; 
максимальне снігове навантаження, кг/м2: 15; 
максимальне вітрове навантаження, м/с: 27; 
тканина тенту: ПВХ тканина 650 г/м2; 
поверхня тенту: глянець; 
колір: білий; 
кількість вікон: 8; 
щільність тканини пневмокаркасу: 850 г/м2.
Особливості:
На пневмонаметі має бути нанесена символіка Товариства. Розмір логотипу: діаметром 1 м — на бічних сторонах намету, та діаметром 30 см — біля входу з обох сторін.
Спосіб нанесення: УФ-друк, відповідно до затвердженої візуалізації.
Конструкція намету передбачає спеціальні перегородки для розділення намету на три  повздовжні лінії,  секції реєстрації постраждалих та сеції санітарної обробки, зовнішні рукави з обох сторін намету для видалення забрудненого одягу. Вихід з намету має бути облаштований через три окремі виходи з кожної з ліній санітарної обробки.  
Комплект поставки:
намет; 
насос для розгортання та згортання намету із функцією автоматичного підтримку тиску повітря в наметі;
комплект освітлення;
з’ємний рукав для під’єднання теплогенератора;
комплект кілків та розтяжок для стабілізації намету в умовах сильного вітру.
-  Душова система каркасного типу на три лінії
Матеріал каркасу: високоякісний ПВХ;
Товщина стінки: (2,4 ±0,5) мм;
Максимальний тиск: до 10 Атм; 
Морозостійкість: до -15℃;
Максимальна межа міцності при: 54 МПа;
Стійкість до розриву: 55 МПа. 
З’єднання каркасу: системою типу Camlock.
Подача води: передбачена за допомогою  двох типів з’єднання: Camlock та з’єднання типу Storz тип С51
Час розгортання (збору) каркасу душового комплексу, не більше: 10 хв.
Особливості: 
складається з двох частин, які можуть бути використані як окремі односегментні деконтамінаційні кабіни;
всі лінії (секції) каркасу мають мати швидкоз’ємні перегородки. На перегородках має бути нанесена символіка товариства, згідно до візуалізації.Діаметр лого: 30 см.  Нанесення: УФ друк.
кожна лінія (секція) має бути обладнана душовою системою із можливістю регулювання тиску, виду та напрямку струменю води;
передбачено наявність форсунок для розпилення води із розрахунку: мінімум 4 форсунки на одну секцію;
секція для роботи із постраждалим обладнюється окремою душовою системою, що підєднюється до основної системи швидкозємним зєднанням;
конструкція має передбачати можливість кріплення автономного освітлення для кожної з секцій та шляхів входу та виходу;
для зберігання та транспортування легкозбірного каркасу має передбачатися транспортна сумка.
-  Пневматичний басейн душової системи
Басейн виконаний з високоякісного зносостійкого матеріалу ПВХ щільністю не менше 900 г/м2;
Колір басейну – жовтий.
Розмір басейну – шириною (2,2±0,1) м, довжиною (4,5±0,1) м, висотою (0,25±0,05) м.
-  Комплект настилу для зонування
Зовнішні смуги червоного та зеленого кольорів розміром 4,5х1,5 м виконані із зносостійкого матеріалу ПВХ щільністю не менше 900 г/м2.
-  Водостійке покриття для душової системи
Водостійке покриття для кожної із секцій душової системи, а також для входу до них висотою не менше 4 см. 
-  Модульне покриття для медичних візків
Тверде модульне покриття має облаштовуватися в середині намету на шляху руху медичного візка.
Довжина модульного покриття – не менше 3,4 м
Ширина модульного покриття – не менше 1,2 м
Допустиме навантаження– не менше 0,4, т/дм3  
-  Конвеєрна система для медичних нош у комплекті із ношами
Має складатись із чотирьох секцій
вага однієї секції, не більше кг: 45;
довжина однієї секції, не більше, м: 2;
висота однієї секції, не більше, см: 80;
робоче навантаження на кожну секцію, не менше, кг: 200; 
пересувна платформа для розміщення ношів або постраждалого для пересування по конвеєру. Конструкція платформи та система її кріплення має унеможливлювати випадкове падіння платформи з конвеєру.   
Особливості: 
для роботи з особами з обмеженими можливостями та травмованими на ношах, а також передбачає можливість пересування травмованого на ношах вздовж всієї системи;
конвеєрна система має бути розділена на чотири секції;
транспортна стрічка кожної з секцій має бути пофарбована в окремий колір (Червоний, Жовтий та Зелений).
Довжина конвеєру має забезпечувати безперешкодне паралельне перекладання постраждалого на медичний возик після деконтамінації.
Вся конвеєрна система має забезпечуватись сумками та пластиковими боксами для зберігання та транспортування. 
-  Транспортні сумки
Матеріал: зносостійкий ПВХ.
Призначення: для зберігання та транспортування основних складових комплексу.
Поставка: у комплекті з основними складовими комплексу.
-  Ремкомплект
Має передбачати необхідні матеріали та інструменти для дрібного ремонту ПВХ виробів, а також ФУМ-стрічку для герметизації гідравлічних з’єднань після їх технічного обслуговування.</t>
  </si>
  <si>
    <t>Відкрита ємність для чистої води (1000 л)
об’єм резервуару, не менше: 1000 л;
матеріал резервуару: ПВХ;
щільність матеріалу, не менше: 1300 г/м2;
вага: від 8 до 9 кг;
Розміри у складеному вигляді, 
не більше: 65х50х45 см.
Особливості: 
зливний кран;
резервуар має постачатися у комплекті із транспортною сумкою та комплектом для його ремонту. /</t>
  </si>
  <si>
    <r>
      <rPr>
        <b/>
        <sz val="11"/>
        <color theme="1"/>
        <rFont val="Times New Roman"/>
        <family val="1"/>
        <charset val="204"/>
      </rPr>
      <t>Відкрита ємність для чистої води (1000 л)</t>
    </r>
    <r>
      <rPr>
        <sz val="11"/>
        <color theme="1"/>
        <rFont val="Times New Roman"/>
        <family val="1"/>
        <charset val="204"/>
      </rPr>
      <t xml:space="preserve">
об’єм резервуару, не менше: 1000 л;
матеріал резервуару: ПВХ;
щільність матеріалу, не менше: 1300 г/м2;
вага: від 8 до 9 кг;
Розміри у складеному вигляді, 
не більше: 65х50х45 см.
Особливості: 
зливний кран;
резервуар має постачатися у комплекті із транспортною сумкою та комплектом для його ремонту. /</t>
    </r>
  </si>
  <si>
    <r>
      <rPr>
        <b/>
        <sz val="11"/>
        <color theme="1"/>
        <rFont val="Times New Roman"/>
        <family val="1"/>
        <charset val="204"/>
      </rPr>
      <t>Закрита ємність для збору брудної води (300 л)</t>
    </r>
    <r>
      <rPr>
        <sz val="11"/>
        <color theme="1"/>
        <rFont val="Times New Roman"/>
        <family val="1"/>
        <charset val="204"/>
      </rPr>
      <t xml:space="preserve">
тип резервуару: закритий;
об’єм, не менше: 300 л;
матеріал резервуару: ПВХ;
щільність матеріалу, не менше: 1300 г/м2;
вага: від 8 до 9 кг;
розміри у складеному вигляді, 
не більше: 35х35х40 см.
Особливості: 
зливний кран;
з’єднання для наповнення резервуару має бути сумісним із відповідним з’єднанням передбаченим в системі забору брудної води./</t>
    </r>
  </si>
  <si>
    <r>
      <rPr>
        <b/>
        <sz val="11"/>
        <color theme="1"/>
        <rFont val="Times New Roman"/>
        <family val="1"/>
        <charset val="204"/>
      </rPr>
      <t>Система подачі води</t>
    </r>
    <r>
      <rPr>
        <sz val="11"/>
        <color theme="1"/>
        <rFont val="Times New Roman"/>
        <family val="1"/>
        <charset val="204"/>
      </rPr>
      <t xml:space="preserve">
В намет має бути вбудовано систему водпостачання із відповідними з’єднаннями для підключення душової системи каркасного типу та душової системи ковеєрної лінії. Система водопостачання повинна мати можливість швидкого демонтажу для обслуговування та ремонту.
Насос для подачі води:
потужність двигуна (Вт): 900 - 950;
макс. продуктивність (л/год): &lt; 3800;
висота подачі (м):  не менше 45;
тиск (бар): від 3,5 до 5,0;
висота всмоктування (м): не менше 8;
температура подачі (°С) макс.: 38;
різьбове з'єднання: G1;
напруга: 230-240 В;
система автоматичного регулювання тиску та подачі води
Особливості: 
насос інстальований у захисний пластиковий кейс. В комплекті із насосом постачаються  шланг для забору та подачі води (з мінімальною довжиною 5 м) та зберігаються у додатковому  пластиковому транспортному кейсі. /</t>
    </r>
  </si>
  <si>
    <r>
      <rPr>
        <b/>
        <sz val="11"/>
        <color theme="1"/>
        <rFont val="Times New Roman"/>
        <family val="1"/>
        <charset val="204"/>
      </rPr>
      <t>Система відбору брудної води</t>
    </r>
    <r>
      <rPr>
        <sz val="11"/>
        <color theme="1"/>
        <rFont val="Times New Roman"/>
        <family val="1"/>
        <charset val="204"/>
      </rPr>
      <t xml:space="preserve">
потужність двигуна (Вт): 450-500;
макс. продуктивність (л/год): &lt; 9500;
температура подачі (°C) макс.: +35;
висота подачі, не менше, м: 7;
тиск (бар): від 0,5 до 0,7;
розмір твердих часток (мм) макс.: 20;
глибина занурення (м) макс.: 7;
мінімальний рівень залишкової вологи (мм), не більше: 25;
різьбове з'єднання: G1;
різьбове з'єднання на стороні тиску, внутрішня різьба: G1.
Особливості:
в комплекті з насосом, шланг для води (мінімальною довжиною 5 м), з’єднанням типу G1 та з’єднанням для резервуару для брудної води та відповідними з’єднаннями;
весь комплект має бути розміщений у пластиковому транспортному кейсі. /</t>
    </r>
  </si>
  <si>
    <r>
      <rPr>
        <b/>
        <sz val="11"/>
        <color theme="1"/>
        <rFont val="Times New Roman"/>
        <family val="1"/>
        <charset val="204"/>
      </rPr>
      <t>Водонагрівач проточний дизельний</t>
    </r>
    <r>
      <rPr>
        <sz val="11"/>
        <color theme="1"/>
        <rFont val="Times New Roman"/>
        <family val="1"/>
        <charset val="204"/>
      </rPr>
      <t xml:space="preserve">
Бойлер: 1300/25;
Продуктивність: 21 л/хв;
Робочий тиск, бар: 5;
Темп. води °C (регульована): від 38 до 70;
Потужність Вт: 300+1500 (насос);
Напруга, В: 220;
Теплова продуктивність, кКал/год: 80000;
Витрати палива, макс л/год: 8,31;
Паливний бак, л: 20;
Вага, кг: 92;
Рівень шуму, дб: 69.
Особливості: 
Можливість регулювання температури від 30°C / </t>
    </r>
  </si>
  <si>
    <r>
      <rPr>
        <b/>
        <sz val="11"/>
        <color theme="1"/>
        <rFont val="Times New Roman"/>
        <family val="1"/>
        <charset val="204"/>
      </rPr>
      <t>Ручний розпилювач пінний з комплектом дезактивуючого засобу</t>
    </r>
    <r>
      <rPr>
        <sz val="11"/>
        <color theme="1"/>
        <rFont val="Times New Roman"/>
        <family val="1"/>
        <charset val="204"/>
      </rPr>
      <t xml:space="preserve">
Об’єм розпилювача – 2 л.
Дезактивуючи засіб:
- заснований за принципом дії поверхнево-активних речовин (ПАР) 
- концентрат
- робочий розчин застосовується у концентрації -5%
- термін зберігання – не менше 5 років
- термін придатності робочого розчину – не менше 3 діб   
Засіб постачається в окремих ємностях із дозуванням на одну заправку пристрою для розпилення, із розрахунку на 20 заправок. 
Пластиковий кейс для зберігання та транспортування комплекту.
Характеристика засобів спеціальної обробки:
LD11:
Опис: однокомпонентний рідкий дезактивуючий засіб для санітарної обробки особового складу та 
персоналу.
Сфера застосування: хімічне, біологічне, радіаційне забруднення.
- Розчин між 1,5 і 5%.
- Термін придатності свіжого розчину – 3 доби.
- Робоча температура розчину: від 0ºC до 50°C
- Робоча відстань для нанесення розчину на поверхню: 40-80 см.
- Час активної дії розчину на поверхні  від 30 секунд до 5 хв.
- Термін зберігання LD11 – 5 років. 
Особливості: має відповідати вимогам НАТО STANAG 4653/AEP-58 «Характеристики комбінованих операцій, технічні характеристики і процедури випробувань і критерії оцінки обладнання для дезактивації РХБ» та STANAG 2352/ATP-84 «Хімічні, біологічні, радіологічне і ядерне (ХБРЯ) захисне обладнання - Керівництво по експлуатації». /</t>
    </r>
  </si>
  <si>
    <t>Протигаз фільтрувальний з фільтром та сумкою
Призначення: Захист органів дихання, обличчя та очей від токсичних хімічних речовин, бойових отруйних речовин, біологічних агентів і радіоактивного пилу.
Захисна маска: 
-	панорамна лицева частина із широким полем обзору виготовлена в універсальному розмірі (M/L) для дорослого населення (як чоловіків так і жінок);
-	оголів’я регулюється еластичними стрічками з шести точковим кріпленням до маски;
-	матеріал лицьової частини виконаний з силікону, що є гіпоалергенним та здатний забезпечити тривале використання;
-	внутрішня півмаска виконана із силікону та оснащена двома клапанами вдиху;
-	клас – 3 (CL3 згідно ДСТУ EN 136:2003);
-	візор маски виготовлений із полікарбонату та відповідає оптичному класу 1 (згідно стандарту ДСТУ EN 166:2017), що забезпечує панорамне поле зору без оптичних спотворень;
-	візор відповідає балістичній стійкості згідно (STANAG 4296); 
-	постачається із захисною плівкою для лінзи (візору) повнолицевої захисної маски;
-	маска має cистему вентиляції, що дозволяє уникнути запотівання лінзи шляхом контролю потоків холодного та гарячого повітря всередині маски;
-	маска має переговорну мембрану, що дозволяє спілкуватися з використанням комунікаційних пристроїв або мати конструкцію з застосуванням матеріалів, що не спотворюють мовлення та не гасять звукові коливання;
-	маска має спеціальне кріплення для коригувальних лінз для можливості її використання користувачами, які носять коригувальні окуляри;
-	з’єднувач маски з фільтром – нарізеве з’єднання Rd40х1/7" (згідно ДСТУ EN 148-1:2004/STANAG 4155);
-	з’єднання фільтру з маскою – центральносиметричне;
-	стійкість до температури -30°С до +70°С;
-	вага маски – не більше 600 г.
термін придатності (зберігання) не менше 20 років з дати виготовлення.
Фільтр комбінований
Відповідає типу А2В2Е2К2HgSXP3 D R REACTOR (SX – бойові отруйні речовини: зарин, зоман, табун, VX гази, іприт, люїзит, фосген, дифосген, синильна кислота та інші; REACTOR – радіоактивний йодистий метил131). Мінімальний час захисної дії за основними параметрами повинен складати: - фосген – не менше 40 хв.;  - хлорціан, хлорпікрин – не менше 30 хв.; - зарин, зоман – не менше 900 хв.; сірчаний іприт – не менше 8000 хв. За додатковими параметрами, забезпечувати мінімальний час захисної дії не менше ніж тип А2В2Е2К2Hg згідно ДСТУ EN 14387:2017;
з’єднувальна різьба фільтру Rd40х1/7" (згідно ДСТУ EN 148-1);
маса не більше 400 г;
Кожен фільтр міститься у заводському вакуумному пакуванні;
Корпус фільтра виготовлений із ударостійкого пластику.
термін придатності (зберігання) не менше 20 років з дати виготовлення.
Сумка для протигазу:
- Матеріал зносостійкий;
- Плечовий ремінь з регулюванням;
- Вміщує повний комплект протигазу. /</t>
  </si>
  <si>
    <r>
      <rPr>
        <b/>
        <sz val="11"/>
        <color theme="1"/>
        <rFont val="Times New Roman"/>
        <family val="1"/>
        <charset val="204"/>
      </rPr>
      <t>Фільтр комбінований</t>
    </r>
    <r>
      <rPr>
        <sz val="11"/>
        <color theme="1"/>
        <rFont val="Times New Roman"/>
        <family val="1"/>
        <charset val="204"/>
      </rPr>
      <t xml:space="preserve">
Відповідає типу А2В2Е2К2HgSXP3 D R REACTOR (SX – бойові отруйні речовини: зарин, зоман, табун, VX гази, іприт, люїзит, фосген, дифосген, синильна кислота та інші; REACTOR – радіоактивний йодистий метил131). Мінімальний час захисної дії за основними параметрами повинен складати: - фосген – не менше 40 хв.;  - хлорціан, хлорпікрин – не менше 30 хв.; - зарин, зоман – не менше 900 хв.; сірчаний іприт – не менше 8000 хв. За додатковими параметрами, забезпечувати мінімальний час захисної дії не менше ніж тип А2В2Е2К2Hg згідно ДСТУ EN 14387:2017;
з’єднувальна різьба фільтру Rd40х1/7" (згідно ДСТУ EN 148-1);
маса не більше 400 г;
Кожен фільтр міститься у заводському вакуумному пакуванні;
Корпус фільтра виготовлений із ударостійкого пластику.
термін придатності (зберігання) не менше 20 років з дати виготовлення. /</t>
    </r>
  </si>
  <si>
    <t>Персональний аварійний комплект радіаційного та хімічного захисту
Призначення: для персонального захисту від радіаційного, хімічного та біологічного забруднення на випадок виникнення аварій на атомних електростанціях, хімічно-небезпечних об'єктах та у разі застосування зброї масового ураження. Використовується для захисту  шкіри, одягу та особистих речей.
Склад комплекту:
-	захисний хімічний костюм;
-	рукавиці захисні;
-	чоботи захисні ПВХ S5;
-	скотч армований;
-	сумка;
Захисний хімічний костюм:
Категорія захисту - III: Тип захисту – Тип 3B, 4В, 6В
Відповідність стандартам: 
ДСТУ EN ISO 13688:2016 «Одяг захисний. Загальні вимоги (EN ISO 13688:2013, IDT; ISO 13688:2013, IDT)»;
ДСТУ EN 14605:2017 «Одяг захисний. Захист від рідких хімічних речовин. Вимоги до експлуатаційних характеристик одягу з непроникними до рідини (тип 3В) або непроникними до спрею (тип 4В) з`єднаннями та до предметів одягу для захисту частин тіла (EN 14605:2005+A1:2009)»; 
ДСТУ EN 14325:2019 Одяг захисний від хімічних речовин. Методи випробовувань та класифікація властивостей матеріалів для одягу захисного від хімічних речовин, швів, з’єднань та компонувань (EN 14325:2018, IDT)»;
ДСТУ EN 14126:2008 «Одяг захисний. Захист від інфекційних агентів. Вимоги до експлуатаційних характеристик і методи випробування» п. 4.2, р. 6, 7 або EN 14126:2003+AС:2004;
ДСТУ EN 1073-2:2013 «Одяг спеціальний невентильований для захисту від радіоактивного забруднення. Загальні технічні вимоги та методи випробування» (клас 1) п. 4.1.1, 4.1.3, 4.2 Табл. 1 (тривкість до тертя) п. 4.4.1, р. 6, 7 або EN 1073-2:2002;
ДСТУ EN 1149-5:2019 «Одяг захисний. Електростатичні властивості. Частина 5. Характеристики матеріалу та вимоги до конструкції (EN 1149-5:2018, IDT)»
ДСТУ EN 13034:2017 «Одяг захисний. Захист від рідких хімічних речовин. Вимоги до експлуатаційних характеристик захисного одягу для обмеженого захисту від рідких хімічних речовин (типи 6В) (EN 13034:2005 + A1:2009, IDT)»;
Речовина / Час захисту EN 369:
Хлорки бензалконію (10%)	 / &gt; 480 хв.
Оксид хрому (60%)	  / &gt; 480 хв.
Глутаровий альдегід (20%)	/  &gt; 480 хв.
Плавикова кислота (50%)	  / &gt; 480 хв.
Перекис водню (33%)	/  &gt; 480 хв.
Чистий ізопроанол	  / &gt; 480 хв.
Гіпохлорид натрію (10-15%)	/  &gt; 480 хв.
Сода каустична (40%)	/  &gt; 480 хв.
Насичена щавлева кислота	  / &gt; 480 хв.
Пероцтова кислота (10%)	  / &gt; 480 хв.
Фосфорна кислота (85%)	/  &gt; 480 хв.
Азотна кислота (69%)	/  &gt; 480 хв.
Соляна кислота (37%)	/  &gt; 480 хв.
Сірчана кислота (96%)	/  &gt; 480 хв.
Перекис водню (32%)	/  &gt; 480 хв.
Рукавиці хімічно стійкі:
- Відповідність: ДСТУ ЕN 388, ДСТУ ЕN 374, ЕN 421
- Матеріал: Натуральний латекс.
- Внутрішня обробка: Напилення бавовняним ворсом
- Довжина: не менш 30 см.
- Товщина: не менше 0,35 мм
- Механічна міцність (ДСТУ EN 388): 0010Х
- Хімічна стійкість (ДСТУ EN 374): Тип В, KPT, захист від мікроорганізмів.
- Захист від радіоактивного забруднення (ДСТУ EN 421).
Чоботи захисні:
- Забезпечує захист від кислот, жирів, нафтопродуктів 
- Категорія: S5. 
- Матеріал: ПВХ. 
- Середня вага: 2,5 кг. 
- Конструкція: сталевий підносок; підошва з металевою пластиною, що не проколюється та не ковзає.
- Відповідність стандартам: ДСТУ EN ISO 20345:2016 «Засоби індивідуального захисту. Взуття безпечне (ДСТУ EN ISO 20345:2011, IDT; ISO 20345:2011, IDT)».
Скотч армований
Спеціальний армований скотч довжиною: 5м
Сумка
Має вміщати повний комплект. Транспортна сумка має містити прінт із назвою комплекту та знаком радіаційної небезпеки. /</t>
  </si>
  <si>
    <r>
      <rPr>
        <b/>
        <sz val="10"/>
        <color theme="1"/>
        <rFont val="Times New Roman"/>
        <family val="1"/>
        <charset val="204"/>
      </rPr>
      <t>Персональний аварійний комплект радіаційного та хімічного захисту</t>
    </r>
    <r>
      <rPr>
        <sz val="10"/>
        <color theme="1"/>
        <rFont val="Times New Roman"/>
        <family val="1"/>
        <charset val="204"/>
      </rPr>
      <t xml:space="preserve">
Призначення: для персонального захисту від радіаційного, хімічного та біологічного забруднення на випадок виникнення аварій на атомних електростанціях, хімічно-небезпечних об'єктах та у разі застосування зброї масового ураження. Використовується для захисту  шкіри, одягу та особистих речей.
</t>
    </r>
    <r>
      <rPr>
        <b/>
        <sz val="10"/>
        <color theme="1"/>
        <rFont val="Times New Roman"/>
        <family val="1"/>
        <charset val="204"/>
      </rPr>
      <t xml:space="preserve">Склад комплекту:
-	захисний хімічний костюм;
-	рукавиці захисні;
-	чоботи захисні ПВХ S5;
-	скотч армований;
-	сумка;
</t>
    </r>
    <r>
      <rPr>
        <sz val="10"/>
        <color theme="1"/>
        <rFont val="Times New Roman"/>
        <family val="1"/>
        <charset val="204"/>
      </rPr>
      <t>Захисний хімічний костюм:
Категорія захисту - III: Тип захисту – Тип 3B, 4В, 6В
Відповідність стандартам: 
ДСТУ EN ISO 13688:2016 «Одяг захисний. Загальні вимоги (EN ISO 13688:2013, IDT; ISO 13688:2013, IDT)»;
ДСТУ EN 14605:2017 «Одяг захисний. Захист від рідких хімічних речовин. Вимоги до експлуатаційних характеристик одягу з непроникними до рідини (тип 3В) або непроникними до спрею (тип 4В) з`єднаннями та до предметів одягу для захисту частин тіла (EN 14605:2005+A1:2009)»; 
ДСТУ EN 14325:2019 Одяг захисний від хімічних речовин. Методи випробовувань та класифікація властивостей матеріалів для одягу захисного від хімічних речовин, швів, з’єднань та компонувань (EN 14325:2018, IDT)»;
ДСТУ EN 14126:2008 «Одяг захисний. Захист від інфекційних агентів. Вимоги до експлуатаційних характеристик і методи випробування» п. 4.2, р. 6, 7 або EN 14126:2003+AС:2004;
ДСТУ EN 1073-2:2013 «Одяг спеціальний невентильований для захисту від радіоактивного забруднення. Загальні технічні вимоги та методи випробування» (клас 1) п. 4.1.1, 4.1.3, 4.2 Табл. 1 (тривкість до тертя) п. 4.4.1, р. 6, 7 або EN 1073-2:2002;
ДСТУ EN 1149-5:2019 «Одяг захисний. Електростатичні властивості. Частина 5. Характеристики матеріалу та вимоги до конструкції (EN 1149-5:2018, IDT)»
ДСТУ EN 13034:2017 «Одяг захисний. Захист від рідких хімічних речовин. Вимоги до експлуатаційних характеристик захисного одягу для обмеженого захисту від рідких хімічних речовин (типи 6В) (EN 13034:2005 + A1:2009, IDT)»;
Речовина / Час захисту EN 369:
Хлорки бензалконію (10%)	 / &gt; 480 хв.
Оксид хрому (60%)	  / &gt; 480 хв.
Глутаровий альдегід (20%)	/  &gt; 480 хв.
Плавикова кислота (50%)	  / &gt; 480 хв.
Перекис водню (33%)	/  &gt; 480 хв.
Чистий ізопроанол	  / &gt; 480 хв.
Гіпохлорид натрію (10-15%)	/  &gt; 480 хв.
Сода каустична (40%)	/  &gt; 480 хв.
Насичена щавлева кислота	  / &gt; 480 хв.
Пероцтова кислота (10%)	  / &gt; 480 хв.
Фосфорна кислота (85%)	/  &gt; 480 хв.
Азотна кислота (69%)	/  &gt; 480 хв.
Соляна кислота (37%)	/  &gt; 480 хв.
Сірчана кислота (96%)	/  &gt; 480 хв.
Перекис водню (32%)	/  &gt; 480 хв.
Рукавиці хімічно стійкі:
- Відповідність: ДСТУ ЕN 388, ДСТУ ЕN 374, ЕN 421
- Матеріал: Натуральний латекс.
- Внутрішня обробка: Напилення бавовняним ворсом
- Довжина: не менш 30 см.
- Товщина: не менше 0,35 мм
- Механічна міцність (ДСТУ EN 388): 0010Х
- Хімічна стійкість (ДСТУ EN 374): Тип В, KPT, захист від мікроорганізмів.
- Захист від радіоактивного забруднення (ДСТУ EN 421).
Чоботи захисні:
- Забезпечує захист від кислот, жирів, нафтопродуктів 
- Категорія: S5. 
- Матеріал: ПВХ. 
- Середня вага: 2,5 кг. 
- Конструкція: сталевий підносок; підошва з металевою пластиною, що не проколюється та не ковзає.
- Відповідність стандартам: ДСТУ EN ISO 20345:2016 «Засоби індивідуального захисту. Взуття безпечне (ДСТУ EN ISO 20345:2011, IDT; ISO 20345:2011, IDT)».
Скотч армований
Спеціальний армований скотч довжиною: 5м
Сумка
Має вміщати повний комплект. Транспортна сумка має містити прінт із назвою комплекту та знаком радіаційної небезпеки. /</t>
    </r>
  </si>
  <si>
    <t>Середній комплекс масової деконтамінації:
Станція масової деконтамінації:
-  Пневмокаркасний наметдля розміщення станції санітарної обробки 6×8 м із зонуванням на три лінії
-  Душова система каркасного типу на три лінії
-  Пневматичний басейн душової системи
-  Комплект настилу для зонування
-  Водостійке покриття для душової системи
-  Модульне покриття для медичних каталок
-  Конвеєрна система для медичних нош у комплекті із ношами
-  Транспортні сумки
-  Ремкомплект
Відкрита ємність для чистої води (1000 л).
Закрита ємність для збору брудної води (300 л).
Система подачі води.
Система відбору брудної води.
Водонагрівач проточний дизельний.
Ручний розпилювач пінний з комплектом дезактивуючого засобу.
Протигаз фільтрувальний:
-  Захисна маска
-  Фільтр
-  Сумка для протигазу
Фільтр 
Персональний аварійний комплект радіаційного та хімічного захисту:
-  Захисний хімічний костюм
-  Рукавиці захисні
- Чоботи захисні
-  Скотч армований
-  Сумка
Легкозбірний модуль комплексу спеціальної обробки легкового автомобільного транспорту
Мобільний пневматичний басейн  
Система подачі води /</t>
  </si>
  <si>
    <r>
      <rPr>
        <b/>
        <sz val="10"/>
        <color theme="1"/>
        <rFont val="Times New Roman"/>
        <family val="1"/>
        <charset val="204"/>
      </rPr>
      <t>Станція масової деконтамінації має містити в собі:</t>
    </r>
    <r>
      <rPr>
        <sz val="10"/>
        <color theme="1"/>
        <rFont val="Times New Roman"/>
        <family val="1"/>
        <charset val="204"/>
      </rPr>
      <t xml:space="preserve">
-  Пневмокаркасний намет для розміщення станції санітарної обробки 6×8 м із зонуванням на три лінії
розміри Ш x Д x В, мм: 6000 x 8000 x 3100;
висота внутрішньої стіни, мм: 2050; 
макс висота стелі, мм: 2600; 
вага, кг: від 250 до 270; 
кількість входів: 2;
робочі температури: від -30°С до + 50°C; 
максимальне снігове навантаження, кг/м2: 15; 
максимальне вітрове навантаження, м/с: 27; 
тканина тенту: ПВХ тканина 650 г/м2; 
поверхня тенту: глянець; 
колір: білий; 
кількість вікон: 8; 
щільність тканини пневмокаркасу: 850 г/м2.
Особливості:
На пневмонаметі має бути нанесена символіка Товариства. Розмір логотипу: діаметром 1 м — на бічних сторонах намету, та діаметром 30 см — біля входу з обох сторін.
Спосіб нанесення: УФ-друк, відповідно до затвердженої візуалізації.
Конструкція намету передбачає спеціальні перегородки для розділення намету на три  повздовжні лінії,  секції реєстрації постраждалих та сеції санітарної обробки, зовнішні рукави з обох сторін намету для видалення забрудненого одягу. Вихід з намету має бути облаштований через три окремі виходи з кожної з ліній санітарної обробки.  
Комплект поставки:
намет; 
насос для розгортання та згортання намету із функцією автоматичного підтримку тиску повітря в наметі;
комплект освітлення;
з’ємний рукав для під’єднання теплогенератора;
комплект кілків та розтяжок для стабілізації намету в умовах сильного вітру.
-  Душова система каркасного типу на три лінії
Матеріал каркасу: високоякісний ПВХ;
Товщина стінки: (2,4 ±0,5) мм;
Максимальний тиск: до 10 Атм; 
Морозостійкість: до -15℃;
Максимальна межа міцності при: 54 МПа;
Стійкість до розриву: 55 МПа. 
З’єднання каркасу: системою типу Camlock.
Подача води: передбачена за допомогою  двох типів з’єднання: Camlock та з’єднання типу Storz тип С51
Час розгортання (збору) каркасу душового комплексу, не більше: 10 хв.
Особливості: 
складається з двох частин, які можуть бути використані як окремі односегментні деконтамінаційні кабіни;
всі лінії (секції) каркасу мають мати швидкоз’ємні перегородки. На перегородках має бути нанесена символіка товариства, згідно до візуалізації.Діаметр лого: 30 см.  Нанесення: УФ друк.
кожна лінія (секція) має бути обладнана душовою системою із можливістю регулювання тиску, виду та напрямку струменю води;
передбачено наявність форсунок для розпилення води із розрахунку: мінімум 4 форсунки на одну секцію;
секція для роботи із постраждалим обладнюється окремою душовою системою, що підєднюється до основної системи швидкозємним зєднанням;
конструкція має передбачати можливість кріплення автономного освітлення для кожної з секцій та шляхів входу та виходу;
для зберігання та транспортування легкозбірного каркасу має передбачатися транспортна сумка.
-  Пневматичний басейн душової системи
Басейн виконаний з високоякісного зносостійкого матеріалу ПВХ щільністю не менше 900 г/м2;
Колір басейну – жовтий.
Розмір басейну – шириною (2,2±0,1) м, довжиною (4,5±0,1) м, висотою (0,25±0,05) м.
-  Комплект настилу для зонування
Зовнішні смуги червоного та зеленого кольорів розміром 4,5х1,5 м виконані із зносостійкого матеріалу ПВХ щільністю не менше 900 г/м2.
-  Водостійке покриття для душової системи
Водостійке покриття для кожної із секцій душової системи, а також для входу до них висотою не менше 4 см. 
-  Модульне покриття для медичних візків
Тверде модульне покриття має облаштовуватися в середині намету на шляху руху медичного візка.
Довжина модульного покриття – не менше 3,4 м
Ширина модульного покриття – не менше 1,2 м
Допустиме навантаження– не менше 0,4, т/дм3  
-  Конвеєрна система для медичних нош у комплекті із ношами
Має складатись із чотирьох секцій
вага однієї секції, не більше кг: 45;
довжина однієї секції, не більше, м: 2;
висота однієї секції, не більше, см: 80;
робоче навантаження на кожну секцію, не менше, кг: 200; 
пересувна платформа для розміщення ношів або постраждалого для пересування по конвеєру. Конструкція платформи та система її кріплення має унеможливлювати випадкове падіння платформи з конвеєру.   
Особливості: 
для роботи з особами з обмеженими можливостями та травмованими на ношах, а також передбачає можливість пересування травмованого на ношах вздовж всієї системи;
конвеєрна система має бути розділена на чотири секції;
транспортна стрічка кожної з секцій має бути пофарбована в окремий колір (Червоний, Жовтий та Зелений).
Довжина конвеєру має забезпечувати безперешкодне паралельне перекладання постраждалого на медичний возик після деконтамінації.
Вся конвеєрна система має забезпечуватись сумками та пластиковими боксами для зберігання та транспортування. 
-  Транспортні сумки
Матеріал: зносостійкий ПВХ.
Призначення: для зберігання та транспортування основних складових комплексу.
Поставка: у комплекті з основними складовими комплексу.
-  Ремкомплект
Має передбачати необхідні матеріали та інструменти для дрібного ремонту ПВХ виробів, а також ФУМ-стрічку для герметизації гідравлічних з’єднань після їх технічного обслуговування. / </t>
    </r>
  </si>
  <si>
    <t xml:space="preserve">Закрита ємність для збору брудної води (300 л)
тип резервуару: закритий;
об’єм, не менше: 300 л;
матеріал резервуару: ПВХ;
щільність матеріалу, не менше: 1300 г/м2;
вага: від 8 до 9 кг;
розміри у складеному вигляді, 
не більше: 35х35х40 см.
Особливості: 
зливний кран;
з’єднання для наповнення резервуару має бути сумісним із відповідним з’єднанням передбаченим в системі забору брудної води./ </t>
  </si>
  <si>
    <r>
      <rPr>
        <b/>
        <sz val="10"/>
        <color theme="1"/>
        <rFont val="Times New Roman"/>
        <family val="1"/>
        <charset val="204"/>
      </rPr>
      <t>Система подачі води</t>
    </r>
    <r>
      <rPr>
        <sz val="10"/>
        <color theme="1"/>
        <rFont val="Times New Roman"/>
        <family val="1"/>
        <charset val="204"/>
      </rPr>
      <t xml:space="preserve">
В намет має бути вбудовано систему водпостачання із відповідними з’єднаннями для підключення душової системи каркасного типу та душової системи ковеєрної лінії. Система водопостачання повинна мати можливість швидкого демонтажу для обслуговування та ремонту.
Насос для подачі води:
потужність двигуна (Вт): 900 - 950;
макс. продуктивність (л/год): &lt; 3800;
висота подачі (м):  не менше 45;
тиск (бар): від 3,5 до 5,0;
висота всмоктування (м): не менше 8;
температура подачі (°С) макс.: 38;
різьбове з'єднання: G1;
напруга: 230-240 В;
система автоматичного регулювання тиску та подачі води
Особливості: 
насос інстальований у захисний пластиковий кейс. В комплекті із насосом постачаються  шланг для забору та подачі води (з мінімальною довжиною 5 м) та зберігаються у додатковому  пластиковому транспортному кейсі. /</t>
    </r>
  </si>
  <si>
    <r>
      <rPr>
        <b/>
        <sz val="10"/>
        <color theme="1"/>
        <rFont val="Times New Roman"/>
        <family val="1"/>
        <charset val="204"/>
      </rPr>
      <t>Система відбору брудної води</t>
    </r>
    <r>
      <rPr>
        <sz val="10"/>
        <color theme="1"/>
        <rFont val="Times New Roman"/>
        <family val="1"/>
        <charset val="204"/>
      </rPr>
      <t xml:space="preserve">
потужність двигуна (Вт): 450-500;
макс. продуктивність (л/год): &lt; 9500;
температура подачі (°C) макс.: +35;
висота подачі, не менше, м: 7;
тиск (бар): від 0,5 до 0,7;
розмір твердих часток (мм) макс.: 20;
глибина занурення (м) макс.: 7;
мінімальний рівень залишкової вологи (мм), не більше: 25;
різьбове з'єднання: G1;
різьбове з'єднання на стороні тиску, внутрішня різьба: G1.
Особливості:
в комплекті з насосом, шланг для води (мінімальною довжиною 5 м), з’єднанням типу G1 та з’єднанням для резервуару для брудної води та відповідними з’єднаннями;
весь комплект має бути розміщений у пластиковому транспортному кейсі. /</t>
    </r>
  </si>
  <si>
    <r>
      <rPr>
        <b/>
        <sz val="10"/>
        <color theme="1"/>
        <rFont val="Times New Roman"/>
        <family val="1"/>
        <charset val="204"/>
      </rPr>
      <t>Водонагрівач проточний дизельний</t>
    </r>
    <r>
      <rPr>
        <sz val="10"/>
        <color theme="1"/>
        <rFont val="Times New Roman"/>
        <family val="1"/>
        <charset val="204"/>
      </rPr>
      <t xml:space="preserve">
Бойлер: 1300/25;
Продуктивність: 21 л/хв;
Робочий тиск, бар: 5;
Темп. води °C (регульована): від 38 до 70;
Потужність Вт: 300+1500 (насос);
Напруга, В: 220;
Теплова продуктивність, кКал/год: 80000;
Витрати палива, макс л/год: 8,31;
Паливний бак, л: 20;
Вага, кг: 92;
Рівень шуму, дб: 69.
Особливості: 
Можливість регулювання температури від 30°C /</t>
    </r>
  </si>
  <si>
    <r>
      <rPr>
        <b/>
        <sz val="10"/>
        <color theme="1"/>
        <rFont val="Times New Roman"/>
        <family val="1"/>
        <charset val="204"/>
      </rPr>
      <t>Ручний розпилювач пінний з комплектом дезактивуючого засобу</t>
    </r>
    <r>
      <rPr>
        <sz val="10"/>
        <color theme="1"/>
        <rFont val="Times New Roman"/>
        <family val="1"/>
        <charset val="204"/>
      </rPr>
      <t xml:space="preserve">
Об’єм розпилювача – 2 л.
Дезактивуючи засіб:
- заснований за принципом дії поверхнево-активних речовин (ПАР) 
- концентрат
- робочий розчин застосовується у концентрації -5%
- термін зберігання – не менше 5 років
- термін придатності робочого розчину – не менше 3 діб   
Засіб постачається в окремих ємностях із дозуванням на одну заправку пристрою для розпилення, із розрахунку на 20 заправок. 
Пластиковий кейс для зберігання та транспортування комплекту.
Характеристика засобів спеціальної обробки:
LD11:
Опис: однокомпонентний рідкий дезактивуючий засіб для санітарної обробки особового складу та 
персоналу.
Сфера застосування: хімічне, біологічне, радіаційне забруднення.
- Розчин між 1,5 і 5%.
- Термін придатності свіжого розчину – 3 доби.
- Робоча температура розчину: від 0ºC до 50°C
- Робоча відстань для нанесення розчину на поверхню: 40-80 см.
- Час активної дії розчину на поверхні  від 30 секунд до 5 хв.
- Термін зберігання LD11 – 5 років. 
Особливості: має відповідати вимогам НАТО STANAG 4653/AEP-58 «Характеристики комбінованих операцій, технічні характеристики і процедури випробувань і критерії оцінки обладнання для дезактивації РХБ» та STANAG 2352/ATP-84 «Хімічні, біологічні, радіологічне і ядерне (ХБРЯ) захисне обладнання - Керівництво по експлуатації». /</t>
    </r>
  </si>
  <si>
    <r>
      <rPr>
        <b/>
        <sz val="10"/>
        <color theme="1"/>
        <rFont val="Times New Roman"/>
        <family val="1"/>
        <charset val="204"/>
      </rPr>
      <t>Фільтр комбінований</t>
    </r>
    <r>
      <rPr>
        <sz val="10"/>
        <color theme="1"/>
        <rFont val="Times New Roman"/>
        <family val="1"/>
        <charset val="204"/>
      </rPr>
      <t xml:space="preserve">
Відповідає типу А2В2Е2К2HgSXP3 D R REACTOR (SX – бойові отруйні речовини: зарин, зоман, табун, VX гази, іприт, люїзит, фосген, дифосген, синильна кислота та інші; REACTOR – радіоактивний йодистий метил131). Мінімальний час захисної дії за основними параметрами повинен складати: - фосген – не менше 40 хв.;  - хлорціан, хлорпікрин – не менше 30 хв.; - зарин, зоман – не менше 900 хв.; сірчаний іприт – не менше 8000 хв. За додатковими параметрами, забезпечувати мінімальний час захисної дії не менше ніж тип А2В2Е2К2Hg згідно ДСТУ EN 14387:2017;
з’єднувальна різьба фільтру Rd40х1/7" (згідно ДСТУ EN 148-1);
маса не більше 400 г;
Кожен фільтр міститься у заводському вакуумному пакуванні;
Корпус фільтра виготовлений із ударостійкого пластику.
термін придатності (зберігання) не менше 20 років з дати виготовлення. /</t>
    </r>
  </si>
  <si>
    <r>
      <rPr>
        <b/>
        <sz val="10"/>
        <color theme="1"/>
        <rFont val="Times New Roman"/>
        <family val="1"/>
        <charset val="204"/>
      </rPr>
      <t xml:space="preserve">Легкозбірний модуль комплексу спеціальної обробки легкового автомобільного транспорту </t>
    </r>
    <r>
      <rPr>
        <sz val="10"/>
        <color theme="1"/>
        <rFont val="Times New Roman"/>
        <family val="1"/>
        <charset val="204"/>
      </rPr>
      <t xml:space="preserve">
Особливості: 
Комплекс має забезпечувати спеціальну обробку легкового транспорту висотою до 3 м;
товар повинен бути новим, тобто таким що не був у використанні та виготовлений не раніше 2025 р;
все обладнання Комплексу має бути сумісне між собою та готове до використання.
- легкозбірний модуль має бути виконаний у формі рамки, розбірна із з’єднаннями типу Сamlock, а також передбачати омивку дна автомобіля;
- додаткові ручні розпилювачі із шлангом не менше 5 м, що приєднуються з обох сторін секції – 2 шт; 
- висота секції регульована (від 2,1 до 3 м);
- ширина секції – не менше 3 м;
- довжина основи секції – не менше 2 м;
- розміри у складеному стані – не більше 2,5х0,30х0,30 м;
- вага – не більше 55 кг;
- подача води має бути передбачена за допомогою трьох типів з’єднання: універсальний конектор, з’єднання типу Storz тип С51, АРС-14;
- розхід води при мінімальному тиску (4 атм) – 50 л/хв; /</t>
    </r>
  </si>
  <si>
    <r>
      <rPr>
        <b/>
        <sz val="10"/>
        <color theme="1"/>
        <rFont val="Times New Roman"/>
        <family val="1"/>
        <charset val="204"/>
      </rPr>
      <t>Мобільний пневматичний басейн</t>
    </r>
    <r>
      <rPr>
        <sz val="10"/>
        <color theme="1"/>
        <rFont val="Times New Roman"/>
        <family val="1"/>
        <charset val="204"/>
      </rPr>
      <t xml:space="preserve">
- пневматичний басейн має бути виконаний з ПВХ матеріалу високої міцності та витримувати проїзд автомобіля екстреної медичної допомоги;
- розміри басейну 6х3х0,1м (ДхШхВ);
- має бути передбачений клапан надлишкового тиску./</t>
    </r>
  </si>
  <si>
    <t>КОМПЛЕКС №2 Середній комплекс масової деконтамінації</t>
  </si>
  <si>
    <t>КОМПЛЕКС №1 Малий комплекс масової деконтамінації:</t>
  </si>
  <si>
    <t>Всього вартість 2 КОМПЛЕКСІВ №2, грн</t>
  </si>
  <si>
    <t xml:space="preserve">Волинська ОО  ТЧХУ </t>
  </si>
  <si>
    <t>Маленький комплекс для масової деконтамінації цивільного населення Mass-Decon-3 (Кількість)</t>
  </si>
  <si>
    <t xml:space="preserve">Середній комплекс для масової деконтамінації цивільного населення Mass-Decon-3 (Кількість)            </t>
  </si>
  <si>
    <t xml:space="preserve">Волинська область, 
м. Ківерці
</t>
  </si>
  <si>
    <t>Рівненська область, 
м. Рівне</t>
  </si>
  <si>
    <t xml:space="preserve">Система подачі води
Насос для подачі води:
потужність двигуна (Вт): 900 - 950;
макс. продуктивність (л/год): &lt; 3800;
висота подачі (м):  не менше 45;
тиск (бар): від 3,5 до 5,0;
висота всмоктування (м): не менше 8;
температура подачі (°С) макс.: 38;
різьбове з'єднання: G1;
напруга: 230-240 В;
система автоматичного регулювання тиску та подачі води
Особливості: 
насос інстальований у захисний пластиковий кейс. В комплекті із насосом постачаються  шланг для забору та подачі води (з мінімальною довжиною 5 м) та зберігаються у додатковому  пластиковому транспортному кейсі. </t>
  </si>
  <si>
    <t>Учасники повинні надсилати цінові пропозиції з підписом і печаткою та у форматі Excel</t>
  </si>
  <si>
    <t>Додаток №2 до Запиту №2851АР</t>
  </si>
  <si>
    <t>Додаток №3 до Запиту №2851АР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</si>
</sst>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32" x14ac:knownFonts="1">
    <font>
      <sz val="11"/>
      <color theme="1"/>
      <name val="Calibri"/>
      <family val="2"/>
      <scheme val="minor"/>
    </font>
    <font>
      <sz val="16"/>
      <color theme="1"/>
      <name val="Times New Roman"/>
      <family val="1"/>
      <charset val="204"/>
    </font>
    <font>
      <sz val="12"/>
      <color theme="1"/>
      <name val="Times New Roman"/>
      <family val="1"/>
      <charset val="204"/>
    </font>
    <font>
      <b/>
      <sz val="12"/>
      <color theme="1"/>
      <name val="Times New Roman"/>
      <family val="1"/>
      <charset val="204"/>
    </font>
    <font>
      <i/>
      <sz val="12"/>
      <color theme="1"/>
      <name val="Times New Roman"/>
      <family val="1"/>
      <charset val="204"/>
    </font>
    <font>
      <i/>
      <sz val="16"/>
      <color theme="1"/>
      <name val="Times New Roman"/>
      <family val="1"/>
      <charset val="204"/>
    </font>
    <font>
      <i/>
      <sz val="11"/>
      <color theme="1"/>
      <name val="Times New Roman"/>
      <family val="1"/>
      <charset val="204"/>
    </font>
    <font>
      <sz val="11"/>
      <color theme="1"/>
      <name val="Times New Roman"/>
      <family val="1"/>
      <charset val="204"/>
    </font>
    <font>
      <b/>
      <i/>
      <sz val="11"/>
      <color theme="1"/>
      <name val="Times New Roman"/>
      <family val="1"/>
      <charset val="204"/>
    </font>
    <font>
      <sz val="11"/>
      <color rgb="FF000000"/>
      <name val="Times New Roman"/>
      <family val="1"/>
      <charset val="204"/>
    </font>
    <font>
      <sz val="11"/>
      <name val="Times New Roman"/>
      <family val="1"/>
      <charset val="204"/>
    </font>
    <font>
      <b/>
      <sz val="11"/>
      <color rgb="FF000000"/>
      <name val="Times New Roman"/>
      <family val="1"/>
      <charset val="204"/>
    </font>
    <font>
      <sz val="8"/>
      <name val="Calibri"/>
      <family val="2"/>
      <scheme val="minor"/>
    </font>
    <font>
      <b/>
      <i/>
      <sz val="12"/>
      <color theme="1"/>
      <name val="Times New Roman"/>
      <family val="1"/>
      <charset val="204"/>
    </font>
    <font>
      <b/>
      <sz val="16"/>
      <color theme="1"/>
      <name val="Times New Roman"/>
      <family val="1"/>
      <charset val="204"/>
    </font>
    <font>
      <b/>
      <sz val="11"/>
      <color theme="1"/>
      <name val="Times New Roman"/>
      <family val="1"/>
      <charset val="204"/>
    </font>
    <font>
      <i/>
      <sz val="11"/>
      <name val="Times New Roman"/>
      <family val="1"/>
      <charset val="204"/>
    </font>
    <font>
      <b/>
      <u/>
      <sz val="12"/>
      <color theme="1"/>
      <name val="Times New Roman"/>
      <family val="1"/>
      <charset val="204"/>
    </font>
    <font>
      <b/>
      <u/>
      <sz val="11"/>
      <color theme="1"/>
      <name val="Times New Roman"/>
      <family val="1"/>
      <charset val="204"/>
    </font>
    <font>
      <sz val="10"/>
      <color theme="1"/>
      <name val="Times New Roman"/>
      <family val="1"/>
      <charset val="204"/>
    </font>
    <font>
      <sz val="10"/>
      <color theme="1"/>
      <name val="Calibri"/>
      <family val="2"/>
      <charset val="204"/>
      <scheme val="minor"/>
    </font>
    <font>
      <sz val="10"/>
      <name val="Times New Roman"/>
      <family val="1"/>
      <charset val="204"/>
    </font>
    <font>
      <b/>
      <sz val="10"/>
      <color theme="1"/>
      <name val="Times New Roman"/>
      <family val="1"/>
      <charset val="204"/>
    </font>
    <font>
      <b/>
      <sz val="10"/>
      <color indexed="8"/>
      <name val="Times New Roman"/>
      <family val="1"/>
      <charset val="204"/>
    </font>
    <font>
      <sz val="10"/>
      <color rgb="FF000000"/>
      <name val="Times New Roman"/>
      <family val="1"/>
      <charset val="204"/>
    </font>
    <font>
      <b/>
      <sz val="10"/>
      <name val="Times New Roman"/>
      <family val="1"/>
      <charset val="204"/>
    </font>
    <font>
      <sz val="10"/>
      <color indexed="8"/>
      <name val="Times New Roman"/>
      <family val="1"/>
      <charset val="204"/>
    </font>
    <font>
      <b/>
      <i/>
      <sz val="16"/>
      <color theme="1"/>
      <name val="Times New Roman"/>
      <family val="1"/>
      <charset val="204"/>
    </font>
    <font>
      <b/>
      <i/>
      <sz val="20"/>
      <color theme="1"/>
      <name val="Times New Roman"/>
      <family val="1"/>
      <charset val="204"/>
    </font>
    <font>
      <sz val="20"/>
      <color theme="1"/>
      <name val="Times New Roman"/>
      <family val="1"/>
      <charset val="204"/>
    </font>
    <font>
      <b/>
      <sz val="20"/>
      <color rgb="FF000000"/>
      <name val="Times New Roman"/>
      <family val="1"/>
      <charset val="204"/>
    </font>
    <font>
      <sz val="11"/>
      <color indexed="8"/>
      <name val="Times New Roman"/>
      <family val="1"/>
      <charset val="204"/>
    </font>
  </fonts>
  <fills count="10">
    <fill>
      <patternFill patternType="none"/>
    </fill>
    <fill>
      <patternFill patternType="gray125"/>
    </fill>
    <fill>
      <patternFill patternType="solid">
        <fgColor rgb="FFFFFFFF"/>
        <bgColor rgb="FFFFFFFF"/>
      </patternFill>
    </fill>
    <fill>
      <patternFill patternType="solid">
        <fgColor theme="6" tint="0.79998168889431442"/>
        <bgColor indexed="64"/>
      </patternFill>
    </fill>
    <fill>
      <patternFill patternType="solid">
        <fgColor theme="0"/>
        <bgColor indexed="64"/>
      </patternFill>
    </fill>
    <fill>
      <patternFill patternType="solid">
        <fgColor rgb="FFFFFFFF"/>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CC"/>
        <bgColor indexed="64"/>
      </patternFill>
    </fill>
    <fill>
      <patternFill patternType="solid">
        <fgColor theme="0"/>
        <bgColor rgb="FFFFFFFF"/>
      </patternFill>
    </fill>
  </fills>
  <borders count="46">
    <border>
      <left/>
      <right/>
      <top/>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bottom style="thin">
        <color indexed="64"/>
      </bottom>
      <diagonal/>
    </border>
    <border>
      <left style="medium">
        <color indexed="64"/>
      </left>
      <right/>
      <top/>
      <bottom style="thin">
        <color indexed="64"/>
      </bottom>
      <diagonal/>
    </border>
    <border>
      <left/>
      <right/>
      <top/>
      <bottom style="thin">
        <color indexed="64"/>
      </bottom>
      <diagonal/>
    </border>
    <border>
      <left style="thin">
        <color indexed="64"/>
      </left>
      <right style="medium">
        <color indexed="64"/>
      </right>
      <top/>
      <bottom style="medium">
        <color indexed="64"/>
      </bottom>
      <diagonal/>
    </border>
  </borders>
  <cellStyleXfs count="1">
    <xf numFmtId="0" fontId="0" fillId="0" borderId="0"/>
  </cellStyleXfs>
  <cellXfs count="244">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wrapText="1"/>
    </xf>
    <xf numFmtId="0" fontId="5" fillId="0" borderId="0" xfId="0" applyFont="1" applyAlignment="1">
      <alignment wrapText="1"/>
    </xf>
    <xf numFmtId="4" fontId="1" fillId="0" borderId="0" xfId="0" applyNumberFormat="1" applyFont="1"/>
    <xf numFmtId="0" fontId="9" fillId="0" borderId="0" xfId="0" applyFont="1" applyAlignment="1">
      <alignment horizontal="center"/>
    </xf>
    <xf numFmtId="0" fontId="9" fillId="0" borderId="0" xfId="0" applyFont="1"/>
    <xf numFmtId="0" fontId="10" fillId="0" borderId="0" xfId="0" applyFont="1" applyAlignment="1">
      <alignment vertical="center"/>
    </xf>
    <xf numFmtId="0" fontId="10" fillId="0" borderId="0" xfId="0" applyFont="1" applyAlignment="1">
      <alignment horizontal="left" vertical="top"/>
    </xf>
    <xf numFmtId="0" fontId="11" fillId="0" borderId="0" xfId="0" applyFont="1" applyAlignment="1">
      <alignment vertical="center" wrapText="1"/>
    </xf>
    <xf numFmtId="0" fontId="2" fillId="0" borderId="0" xfId="0" applyFont="1"/>
    <xf numFmtId="0" fontId="8" fillId="0" borderId="0" xfId="0" applyFont="1" applyAlignment="1">
      <alignment horizontal="left" vertical="center"/>
    </xf>
    <xf numFmtId="0" fontId="4" fillId="0" borderId="0" xfId="0" applyFont="1" applyAlignment="1">
      <alignment horizontal="left" vertical="center"/>
    </xf>
    <xf numFmtId="0" fontId="7" fillId="0" borderId="0" xfId="0" applyFont="1"/>
    <xf numFmtId="0" fontId="9" fillId="0" borderId="0" xfId="0" applyFont="1" applyAlignment="1">
      <alignment vertical="center"/>
    </xf>
    <xf numFmtId="0" fontId="7" fillId="0" borderId="0" xfId="0" applyFont="1" applyAlignment="1">
      <alignment horizontal="left" vertical="center"/>
    </xf>
    <xf numFmtId="0" fontId="15" fillId="0" borderId="0" xfId="0" applyFont="1" applyAlignment="1">
      <alignment horizontal="left" vertical="center"/>
    </xf>
    <xf numFmtId="0" fontId="6" fillId="0" borderId="0" xfId="0" applyFont="1" applyAlignment="1">
      <alignment vertical="top" wrapText="1"/>
    </xf>
    <xf numFmtId="0" fontId="6" fillId="0" borderId="0" xfId="0" applyFont="1" applyAlignment="1">
      <alignment vertical="center" wrapText="1"/>
    </xf>
    <xf numFmtId="0" fontId="7" fillId="2" borderId="1" xfId="0" applyFont="1" applyFill="1" applyBorder="1" applyAlignment="1">
      <alignment horizontal="left" vertical="center" wrapText="1"/>
    </xf>
    <xf numFmtId="0" fontId="7" fillId="2" borderId="1" xfId="0" applyFont="1" applyFill="1" applyBorder="1" applyAlignment="1">
      <alignment vertical="center" wrapText="1"/>
    </xf>
    <xf numFmtId="0" fontId="7" fillId="0" borderId="0" xfId="0" applyFont="1" applyAlignment="1">
      <alignment vertical="center"/>
    </xf>
    <xf numFmtId="0" fontId="5" fillId="0" borderId="15" xfId="0" applyFont="1" applyBorder="1" applyAlignment="1">
      <alignment wrapText="1"/>
    </xf>
    <xf numFmtId="0" fontId="5" fillId="0" borderId="20" xfId="0" applyFont="1" applyBorder="1" applyAlignment="1">
      <alignment wrapText="1"/>
    </xf>
    <xf numFmtId="4" fontId="13" fillId="0" borderId="22" xfId="0" applyNumberFormat="1" applyFont="1" applyBorder="1" applyAlignment="1">
      <alignment horizontal="center" vertical="center" wrapText="1"/>
    </xf>
    <xf numFmtId="4" fontId="13" fillId="0" borderId="2" xfId="0" applyNumberFormat="1" applyFont="1" applyBorder="1" applyAlignment="1">
      <alignment horizontal="center" vertical="center" wrapText="1"/>
    </xf>
    <xf numFmtId="164" fontId="13" fillId="0" borderId="16" xfId="0" applyNumberFormat="1" applyFont="1" applyBorder="1" applyAlignment="1">
      <alignment horizontal="center" vertical="center" wrapText="1"/>
    </xf>
    <xf numFmtId="164" fontId="13" fillId="0" borderId="19" xfId="0" applyNumberFormat="1" applyFont="1" applyBorder="1" applyAlignment="1">
      <alignment horizontal="center" vertical="center" wrapText="1"/>
    </xf>
    <xf numFmtId="4" fontId="3" fillId="0" borderId="0" xfId="0" applyNumberFormat="1" applyFont="1" applyAlignment="1">
      <alignment horizontal="right"/>
    </xf>
    <xf numFmtId="0" fontId="7" fillId="2" borderId="21" xfId="0" applyFont="1" applyFill="1" applyBorder="1" applyAlignment="1">
      <alignment vertical="center" wrapText="1"/>
    </xf>
    <xf numFmtId="0" fontId="7" fillId="2" borderId="21" xfId="0" applyFont="1" applyFill="1" applyBorder="1" applyAlignment="1">
      <alignment horizontal="left" vertical="center" wrapText="1"/>
    </xf>
    <xf numFmtId="0" fontId="7" fillId="2" borderId="21" xfId="0" applyFont="1" applyFill="1" applyBorder="1" applyAlignment="1">
      <alignment horizontal="center" vertical="center" wrapText="1"/>
    </xf>
    <xf numFmtId="0" fontId="20" fillId="0" borderId="0" xfId="0" applyFont="1"/>
    <xf numFmtId="0" fontId="21" fillId="0" borderId="0" xfId="0" applyFont="1" applyAlignment="1">
      <alignment horizontal="center" vertical="center"/>
    </xf>
    <xf numFmtId="0" fontId="23" fillId="4" borderId="11" xfId="0" applyFont="1" applyFill="1" applyBorder="1" applyAlignment="1">
      <alignment horizontal="center" vertical="center" wrapText="1"/>
    </xf>
    <xf numFmtId="0" fontId="24" fillId="0" borderId="11" xfId="0" applyFont="1" applyBorder="1" applyAlignment="1">
      <alignment horizontal="left" vertical="center" wrapText="1"/>
    </xf>
    <xf numFmtId="0" fontId="23" fillId="0" borderId="11" xfId="0" applyFont="1" applyBorder="1" applyAlignment="1">
      <alignment horizontal="center" vertical="center" wrapText="1"/>
    </xf>
    <xf numFmtId="0" fontId="26" fillId="0" borderId="11" xfId="0" applyFont="1" applyBorder="1" applyAlignment="1">
      <alignment horizontal="center" vertical="center" wrapText="1"/>
    </xf>
    <xf numFmtId="0" fontId="26" fillId="5" borderId="11" xfId="0" applyFont="1" applyFill="1" applyBorder="1" applyAlignment="1">
      <alignment horizontal="center" vertical="center" wrapText="1"/>
    </xf>
    <xf numFmtId="0" fontId="23" fillId="3" borderId="11" xfId="0" applyFont="1" applyFill="1" applyBorder="1" applyAlignment="1">
      <alignment horizontal="center" vertical="center" wrapText="1"/>
    </xf>
    <xf numFmtId="0" fontId="25" fillId="3" borderId="11" xfId="0" applyFont="1" applyFill="1" applyBorder="1" applyAlignment="1">
      <alignment horizontal="center" vertical="center" wrapText="1"/>
    </xf>
    <xf numFmtId="4" fontId="13" fillId="0" borderId="0" xfId="0" applyNumberFormat="1" applyFont="1" applyAlignment="1">
      <alignment horizontal="center" vertical="center" wrapText="1"/>
    </xf>
    <xf numFmtId="164" fontId="13" fillId="0" borderId="25" xfId="0" applyNumberFormat="1" applyFont="1" applyBorder="1" applyAlignment="1">
      <alignment horizontal="center" vertical="center" wrapText="1"/>
    </xf>
    <xf numFmtId="164" fontId="13" fillId="0" borderId="21" xfId="0" applyNumberFormat="1" applyFont="1" applyBorder="1" applyAlignment="1">
      <alignment horizontal="center" vertical="center" wrapText="1"/>
    </xf>
    <xf numFmtId="0" fontId="5" fillId="0" borderId="5" xfId="0" applyFont="1" applyBorder="1" applyAlignment="1">
      <alignment horizontal="center" wrapText="1"/>
    </xf>
    <xf numFmtId="4" fontId="13" fillId="0" borderId="6" xfId="0" applyNumberFormat="1" applyFont="1" applyBorder="1" applyAlignment="1">
      <alignment horizontal="center" vertical="center" wrapText="1"/>
    </xf>
    <xf numFmtId="0" fontId="27" fillId="0" borderId="10" xfId="0" applyFont="1" applyBorder="1" applyAlignment="1">
      <alignment horizontal="center" wrapText="1"/>
    </xf>
    <xf numFmtId="0" fontId="15" fillId="2" borderId="25" xfId="0" applyFont="1" applyFill="1" applyBorder="1" applyAlignment="1">
      <alignment horizontal="center" vertical="center" wrapText="1"/>
    </xf>
    <xf numFmtId="0" fontId="3" fillId="0" borderId="10" xfId="0" applyFont="1" applyBorder="1" applyAlignment="1">
      <alignment vertical="top" wrapText="1"/>
    </xf>
    <xf numFmtId="0" fontId="4" fillId="0" borderId="25" xfId="0" applyFont="1" applyBorder="1" applyAlignment="1">
      <alignment vertical="center" wrapText="1"/>
    </xf>
    <xf numFmtId="0" fontId="7" fillId="2" borderId="5" xfId="0" applyFont="1" applyFill="1" applyBorder="1" applyAlignment="1">
      <alignment horizontal="left" vertical="center" wrapText="1"/>
    </xf>
    <xf numFmtId="0" fontId="19" fillId="2" borderId="5" xfId="0" applyFont="1" applyFill="1" applyBorder="1" applyAlignment="1">
      <alignment horizontal="left" vertical="center" wrapText="1"/>
    </xf>
    <xf numFmtId="0" fontId="19" fillId="2" borderId="21" xfId="0" applyFont="1" applyFill="1" applyBorder="1" applyAlignment="1">
      <alignment horizontal="left" vertical="center" wrapText="1"/>
    </xf>
    <xf numFmtId="0" fontId="3" fillId="0" borderId="0" xfId="0" applyFont="1" applyAlignment="1">
      <alignment vertical="top" wrapText="1"/>
    </xf>
    <xf numFmtId="0" fontId="7" fillId="2" borderId="24" xfId="0" applyFont="1" applyFill="1" applyBorder="1" applyAlignment="1">
      <alignment vertical="center" wrapText="1"/>
    </xf>
    <xf numFmtId="0" fontId="7" fillId="2" borderId="25" xfId="0" applyFont="1" applyFill="1" applyBorder="1" applyAlignment="1">
      <alignment vertical="center" wrapText="1"/>
    </xf>
    <xf numFmtId="0" fontId="7" fillId="2" borderId="26" xfId="0" applyFont="1" applyFill="1" applyBorder="1" applyAlignment="1">
      <alignment vertical="center" wrapText="1"/>
    </xf>
    <xf numFmtId="0" fontId="29" fillId="0" borderId="0" xfId="0" applyFont="1"/>
    <xf numFmtId="1" fontId="28" fillId="0" borderId="16" xfId="0" applyNumberFormat="1" applyFont="1" applyBorder="1" applyAlignment="1">
      <alignment horizontal="center" vertical="center" wrapText="1"/>
    </xf>
    <xf numFmtId="1" fontId="28" fillId="0" borderId="25" xfId="0" applyNumberFormat="1" applyFont="1" applyBorder="1" applyAlignment="1">
      <alignment horizontal="center" vertical="center" wrapText="1"/>
    </xf>
    <xf numFmtId="1" fontId="28" fillId="0" borderId="21" xfId="0" applyNumberFormat="1" applyFont="1" applyBorder="1" applyAlignment="1">
      <alignment horizontal="center" vertical="center" wrapText="1"/>
    </xf>
    <xf numFmtId="0" fontId="29" fillId="0" borderId="0" xfId="0" applyFont="1" applyAlignment="1">
      <alignment horizontal="left" vertical="center"/>
    </xf>
    <xf numFmtId="0" fontId="29" fillId="0" borderId="0" xfId="0" applyFont="1" applyAlignment="1">
      <alignment vertical="center"/>
    </xf>
    <xf numFmtId="0" fontId="30" fillId="0" borderId="0" xfId="0" applyFont="1" applyAlignment="1">
      <alignment vertical="center" wrapText="1"/>
    </xf>
    <xf numFmtId="0" fontId="4" fillId="0" borderId="33" xfId="0" applyFont="1" applyBorder="1" applyAlignment="1">
      <alignment vertical="center" wrapText="1"/>
    </xf>
    <xf numFmtId="0" fontId="4" fillId="0" borderId="34" xfId="0" applyFont="1" applyBorder="1" applyAlignment="1">
      <alignment vertical="center" wrapText="1"/>
    </xf>
    <xf numFmtId="1" fontId="28" fillId="0" borderId="27" xfId="0" applyNumberFormat="1" applyFont="1" applyBorder="1" applyAlignment="1">
      <alignment horizontal="center" vertical="center" wrapText="1"/>
    </xf>
    <xf numFmtId="164" fontId="13" fillId="0" borderId="27" xfId="0" applyNumberFormat="1" applyFont="1" applyBorder="1" applyAlignment="1">
      <alignment horizontal="center" vertical="center" wrapText="1"/>
    </xf>
    <xf numFmtId="0" fontId="7" fillId="2" borderId="42" xfId="0" applyFont="1" applyFill="1" applyBorder="1" applyAlignment="1">
      <alignment vertical="center" wrapText="1"/>
    </xf>
    <xf numFmtId="0" fontId="5" fillId="0" borderId="43" xfId="0" applyFont="1" applyBorder="1" applyAlignment="1">
      <alignment wrapText="1"/>
    </xf>
    <xf numFmtId="4" fontId="13" fillId="0" borderId="44" xfId="0" applyNumberFormat="1" applyFont="1" applyBorder="1" applyAlignment="1">
      <alignment horizontal="center" vertical="center" wrapText="1"/>
    </xf>
    <xf numFmtId="0" fontId="3" fillId="0" borderId="41" xfId="0" applyFont="1" applyBorder="1" applyAlignment="1">
      <alignment horizontal="center" vertical="center" wrapText="1"/>
    </xf>
    <xf numFmtId="0" fontId="3" fillId="0" borderId="18" xfId="0" applyFont="1" applyBorder="1" applyAlignment="1">
      <alignment horizontal="center" vertical="center" wrapText="1"/>
    </xf>
    <xf numFmtId="0" fontId="7" fillId="0" borderId="0" xfId="0" applyFont="1" applyAlignment="1">
      <alignment horizontal="left" vertical="center" wrapText="1"/>
    </xf>
    <xf numFmtId="0" fontId="2" fillId="4" borderId="0" xfId="0" applyFont="1" applyFill="1"/>
    <xf numFmtId="0" fontId="1" fillId="4" borderId="0" xfId="0" applyFont="1" applyFill="1"/>
    <xf numFmtId="0" fontId="7" fillId="2" borderId="18" xfId="0" applyFont="1" applyFill="1" applyBorder="1" applyAlignment="1">
      <alignment vertical="top" wrapText="1"/>
    </xf>
    <xf numFmtId="0" fontId="4" fillId="0" borderId="10" xfId="0" applyFont="1" applyBorder="1" applyAlignment="1">
      <alignment vertical="center" wrapText="1"/>
    </xf>
    <xf numFmtId="4" fontId="14" fillId="4" borderId="0" xfId="0" applyNumberFormat="1" applyFont="1" applyFill="1"/>
    <xf numFmtId="0" fontId="31" fillId="0" borderId="11" xfId="0" applyFont="1" applyBorder="1" applyAlignment="1">
      <alignment horizontal="center" vertical="center" wrapText="1"/>
    </xf>
    <xf numFmtId="0" fontId="8" fillId="0" borderId="0" xfId="0" applyFont="1"/>
    <xf numFmtId="0" fontId="7" fillId="9" borderId="21" xfId="0" applyFont="1" applyFill="1" applyBorder="1" applyAlignment="1">
      <alignment horizontal="center" vertical="center" wrapText="1"/>
    </xf>
    <xf numFmtId="0" fontId="5" fillId="4" borderId="5" xfId="0" applyFont="1" applyFill="1" applyBorder="1" applyAlignment="1">
      <alignment horizontal="center" wrapText="1"/>
    </xf>
    <xf numFmtId="1" fontId="28" fillId="4" borderId="21" xfId="0" applyNumberFormat="1" applyFont="1" applyFill="1" applyBorder="1" applyAlignment="1">
      <alignment horizontal="center" vertical="center" wrapText="1"/>
    </xf>
    <xf numFmtId="4" fontId="13" fillId="4" borderId="6" xfId="0" applyNumberFormat="1" applyFont="1" applyFill="1" applyBorder="1" applyAlignment="1">
      <alignment horizontal="center" vertical="center" wrapText="1"/>
    </xf>
    <xf numFmtId="164" fontId="13" fillId="4" borderId="21" xfId="0" applyNumberFormat="1" applyFont="1" applyFill="1" applyBorder="1" applyAlignment="1">
      <alignment horizontal="center" vertical="center" wrapText="1"/>
    </xf>
    <xf numFmtId="0" fontId="19" fillId="9" borderId="5" xfId="0" applyFont="1" applyFill="1" applyBorder="1" applyAlignment="1">
      <alignment horizontal="left" vertical="center" wrapText="1"/>
    </xf>
    <xf numFmtId="0" fontId="7" fillId="2" borderId="24" xfId="0" applyFont="1" applyFill="1" applyBorder="1" applyAlignment="1">
      <alignment horizontal="center" vertical="center" wrapText="1"/>
    </xf>
    <xf numFmtId="0" fontId="7" fillId="2" borderId="25" xfId="0" applyFont="1" applyFill="1" applyBorder="1" applyAlignment="1">
      <alignment horizontal="center" vertical="center" wrapText="1"/>
    </xf>
    <xf numFmtId="0" fontId="7" fillId="2" borderId="26" xfId="0" applyFont="1" applyFill="1" applyBorder="1" applyAlignment="1">
      <alignment horizontal="center" vertical="center" wrapText="1"/>
    </xf>
    <xf numFmtId="1" fontId="28" fillId="0" borderId="24" xfId="0" applyNumberFormat="1" applyFont="1" applyBorder="1" applyAlignment="1">
      <alignment horizontal="center" vertical="center" wrapText="1"/>
    </xf>
    <xf numFmtId="1" fontId="28" fillId="0" borderId="25" xfId="0" applyNumberFormat="1" applyFont="1" applyBorder="1" applyAlignment="1">
      <alignment horizontal="center" vertical="center" wrapText="1"/>
    </xf>
    <xf numFmtId="1" fontId="28" fillId="0" borderId="26" xfId="0" applyNumberFormat="1" applyFont="1" applyBorder="1" applyAlignment="1">
      <alignment horizontal="center" vertical="center" wrapText="1"/>
    </xf>
    <xf numFmtId="0" fontId="19" fillId="2" borderId="24" xfId="0" applyFont="1" applyFill="1" applyBorder="1" applyAlignment="1">
      <alignment horizontal="left" vertical="center" wrapText="1"/>
    </xf>
    <xf numFmtId="0" fontId="19" fillId="2" borderId="25" xfId="0" applyFont="1" applyFill="1" applyBorder="1" applyAlignment="1">
      <alignment horizontal="left" vertical="center" wrapText="1"/>
    </xf>
    <xf numFmtId="0" fontId="19" fillId="2" borderId="26" xfId="0" applyFont="1" applyFill="1" applyBorder="1" applyAlignment="1">
      <alignment horizontal="left" vertical="center" wrapText="1"/>
    </xf>
    <xf numFmtId="0" fontId="5" fillId="0" borderId="24" xfId="0" applyFont="1" applyBorder="1" applyAlignment="1">
      <alignment horizontal="center" wrapText="1"/>
    </xf>
    <xf numFmtId="0" fontId="5" fillId="0" borderId="25" xfId="0" applyFont="1" applyBorder="1" applyAlignment="1">
      <alignment horizontal="center" wrapText="1"/>
    </xf>
    <xf numFmtId="0" fontId="5" fillId="0" borderId="26" xfId="0" applyFont="1" applyBorder="1" applyAlignment="1">
      <alignment horizontal="center" wrapText="1"/>
    </xf>
    <xf numFmtId="4" fontId="13" fillId="0" borderId="24" xfId="0" applyNumberFormat="1" applyFont="1" applyBorder="1" applyAlignment="1">
      <alignment horizontal="center" vertical="center" wrapText="1"/>
    </xf>
    <xf numFmtId="4" fontId="13" fillId="0" borderId="25" xfId="0" applyNumberFormat="1" applyFont="1" applyBorder="1" applyAlignment="1">
      <alignment horizontal="center" vertical="center" wrapText="1"/>
    </xf>
    <xf numFmtId="4" fontId="13" fillId="0" borderId="26" xfId="0" applyNumberFormat="1" applyFont="1" applyBorder="1" applyAlignment="1">
      <alignment horizontal="center" vertical="center" wrapText="1"/>
    </xf>
    <xf numFmtId="164" fontId="13" fillId="0" borderId="24" xfId="0" applyNumberFormat="1" applyFont="1" applyBorder="1" applyAlignment="1">
      <alignment horizontal="center" vertical="center" wrapText="1"/>
    </xf>
    <xf numFmtId="164" fontId="13" fillId="0" borderId="25" xfId="0" applyNumberFormat="1" applyFont="1" applyBorder="1" applyAlignment="1">
      <alignment horizontal="center" vertical="center" wrapText="1"/>
    </xf>
    <xf numFmtId="164" fontId="13" fillId="0" borderId="26" xfId="0" applyNumberFormat="1" applyFont="1" applyBorder="1" applyAlignment="1">
      <alignment horizontal="center" vertical="center" wrapText="1"/>
    </xf>
    <xf numFmtId="0" fontId="13" fillId="0" borderId="24"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6" xfId="0" applyFont="1" applyBorder="1" applyAlignment="1">
      <alignment horizontal="center" vertical="center" wrapText="1"/>
    </xf>
    <xf numFmtId="0" fontId="15" fillId="2" borderId="24" xfId="0" applyFont="1" applyFill="1" applyBorder="1" applyAlignment="1">
      <alignment horizontal="center" vertical="center" wrapText="1"/>
    </xf>
    <xf numFmtId="0" fontId="15" fillId="2" borderId="26" xfId="0" applyFont="1" applyFill="1" applyBorder="1" applyAlignment="1">
      <alignment horizontal="center" vertical="center" wrapText="1"/>
    </xf>
    <xf numFmtId="0" fontId="27" fillId="0" borderId="24" xfId="0" applyFont="1" applyBorder="1" applyAlignment="1">
      <alignment horizontal="center" wrapText="1"/>
    </xf>
    <xf numFmtId="0" fontId="27" fillId="0" borderId="26" xfId="0" applyFont="1" applyBorder="1" applyAlignment="1">
      <alignment horizontal="center" wrapText="1"/>
    </xf>
    <xf numFmtId="0" fontId="3" fillId="0" borderId="24" xfId="0" applyFont="1" applyBorder="1" applyAlignment="1">
      <alignment horizontal="left" vertical="top" wrapText="1"/>
    </xf>
    <xf numFmtId="0" fontId="3" fillId="0" borderId="25" xfId="0" applyFont="1" applyBorder="1" applyAlignment="1">
      <alignment horizontal="left" vertical="top" wrapText="1"/>
    </xf>
    <xf numFmtId="0" fontId="3" fillId="0" borderId="26" xfId="0" applyFont="1" applyBorder="1" applyAlignment="1">
      <alignment horizontal="left" vertical="top" wrapText="1"/>
    </xf>
    <xf numFmtId="0" fontId="19" fillId="2" borderId="24" xfId="0" applyFont="1" applyFill="1" applyBorder="1" applyAlignment="1">
      <alignment horizontal="left" vertical="top" wrapText="1"/>
    </xf>
    <xf numFmtId="0" fontId="19" fillId="2" borderId="25" xfId="0" applyFont="1" applyFill="1" applyBorder="1" applyAlignment="1">
      <alignment horizontal="left" vertical="top" wrapText="1"/>
    </xf>
    <xf numFmtId="0" fontId="19" fillId="2" borderId="26" xfId="0" applyFont="1" applyFill="1" applyBorder="1" applyAlignment="1">
      <alignment horizontal="left" vertical="top" wrapText="1"/>
    </xf>
    <xf numFmtId="0" fontId="5" fillId="0" borderId="9" xfId="0" applyFont="1" applyBorder="1" applyAlignment="1">
      <alignment horizontal="center" wrapText="1"/>
    </xf>
    <xf numFmtId="0" fontId="5" fillId="0" borderId="10" xfId="0" applyFont="1" applyBorder="1" applyAlignment="1">
      <alignment horizontal="center" wrapText="1"/>
    </xf>
    <xf numFmtId="0" fontId="13" fillId="6" borderId="5" xfId="0" applyFont="1" applyFill="1" applyBorder="1" applyAlignment="1">
      <alignment horizontal="right" vertical="center" wrapText="1"/>
    </xf>
    <xf numFmtId="0" fontId="13" fillId="6" borderId="6" xfId="0" applyFont="1" applyFill="1" applyBorder="1" applyAlignment="1">
      <alignment horizontal="right" vertical="center" wrapText="1"/>
    </xf>
    <xf numFmtId="0" fontId="13" fillId="6" borderId="17" xfId="0" applyFont="1" applyFill="1" applyBorder="1" applyAlignment="1">
      <alignment horizontal="right" vertical="center" wrapText="1"/>
    </xf>
    <xf numFmtId="4" fontId="13" fillId="6" borderId="5" xfId="0" applyNumberFormat="1" applyFont="1" applyFill="1" applyBorder="1" applyAlignment="1">
      <alignment horizontal="center" vertical="center" wrapText="1"/>
    </xf>
    <xf numFmtId="4" fontId="13" fillId="6" borderId="17" xfId="0" applyNumberFormat="1"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17" xfId="0" applyFont="1" applyFill="1" applyBorder="1" applyAlignment="1">
      <alignment horizontal="center" vertical="center" wrapText="1"/>
    </xf>
    <xf numFmtId="1" fontId="28" fillId="0" borderId="7" xfId="0" applyNumberFormat="1" applyFont="1" applyBorder="1" applyAlignment="1">
      <alignment horizontal="center" vertical="center" wrapText="1"/>
    </xf>
    <xf numFmtId="1" fontId="28" fillId="0" borderId="0" xfId="0" applyNumberFormat="1" applyFont="1" applyAlignment="1">
      <alignment horizontal="center" vertical="center" wrapText="1"/>
    </xf>
    <xf numFmtId="1" fontId="28" fillId="0" borderId="32" xfId="0" applyNumberFormat="1" applyFont="1" applyBorder="1" applyAlignment="1">
      <alignment horizontal="center" vertical="center" wrapText="1"/>
    </xf>
    <xf numFmtId="0" fontId="7" fillId="2" borderId="28" xfId="0" applyFont="1" applyFill="1" applyBorder="1" applyAlignment="1">
      <alignment horizontal="left" vertical="center" wrapText="1"/>
    </xf>
    <xf numFmtId="0" fontId="7" fillId="2" borderId="29" xfId="0" applyFont="1" applyFill="1" applyBorder="1" applyAlignment="1">
      <alignment horizontal="left" vertical="center" wrapText="1"/>
    </xf>
    <xf numFmtId="0" fontId="5" fillId="0" borderId="19" xfId="0" applyFont="1" applyBorder="1" applyAlignment="1">
      <alignment horizontal="center" wrapText="1"/>
    </xf>
    <xf numFmtId="1" fontId="28" fillId="0" borderId="19" xfId="0" applyNumberFormat="1" applyFont="1" applyBorder="1" applyAlignment="1">
      <alignment horizontal="center" vertical="center" wrapText="1"/>
    </xf>
    <xf numFmtId="1" fontId="28" fillId="0" borderId="27" xfId="0" applyNumberFormat="1" applyFont="1" applyBorder="1" applyAlignment="1">
      <alignment horizontal="center" vertical="center" wrapText="1"/>
    </xf>
    <xf numFmtId="4" fontId="13" fillId="0" borderId="19" xfId="0" applyNumberFormat="1" applyFont="1" applyBorder="1" applyAlignment="1">
      <alignment horizontal="center" vertical="center" wrapText="1"/>
    </xf>
    <xf numFmtId="4" fontId="13" fillId="0" borderId="27" xfId="0" applyNumberFormat="1" applyFont="1" applyBorder="1" applyAlignment="1">
      <alignment horizontal="center" vertical="center" wrapText="1"/>
    </xf>
    <xf numFmtId="164" fontId="13" fillId="0" borderId="19" xfId="0" applyNumberFormat="1" applyFont="1" applyBorder="1" applyAlignment="1">
      <alignment horizontal="center" vertical="center" wrapText="1"/>
    </xf>
    <xf numFmtId="164" fontId="13" fillId="0" borderId="27" xfId="0" applyNumberFormat="1" applyFont="1" applyBorder="1" applyAlignment="1">
      <alignment horizontal="center" vertical="center" wrapText="1"/>
    </xf>
    <xf numFmtId="0" fontId="3" fillId="4" borderId="24" xfId="0" applyFont="1" applyFill="1" applyBorder="1" applyAlignment="1">
      <alignment horizontal="center" vertical="center" wrapText="1"/>
    </xf>
    <xf numFmtId="0" fontId="3" fillId="4" borderId="25" xfId="0" applyFont="1" applyFill="1" applyBorder="1" applyAlignment="1">
      <alignment horizontal="center" vertical="center" wrapText="1"/>
    </xf>
    <xf numFmtId="0" fontId="3" fillId="4" borderId="26" xfId="0" applyFont="1" applyFill="1" applyBorder="1" applyAlignment="1">
      <alignment horizontal="center" vertical="center" wrapText="1"/>
    </xf>
    <xf numFmtId="1" fontId="28" fillId="0" borderId="9" xfId="0" applyNumberFormat="1" applyFont="1" applyBorder="1" applyAlignment="1">
      <alignment horizontal="center" vertical="center" wrapText="1"/>
    </xf>
    <xf numFmtId="1" fontId="28" fillId="0" borderId="10" xfId="0" applyNumberFormat="1" applyFont="1" applyBorder="1" applyAlignment="1">
      <alignment horizontal="center" vertical="center" wrapText="1"/>
    </xf>
    <xf numFmtId="1" fontId="28" fillId="0" borderId="13" xfId="0" applyNumberFormat="1" applyFont="1" applyBorder="1" applyAlignment="1">
      <alignment horizontal="center" vertical="center" wrapText="1"/>
    </xf>
    <xf numFmtId="0" fontId="19" fillId="2" borderId="29" xfId="0" applyFont="1" applyFill="1" applyBorder="1" applyAlignment="1">
      <alignment horizontal="left" vertical="top" wrapText="1"/>
    </xf>
    <xf numFmtId="0" fontId="19" fillId="2" borderId="45" xfId="0" applyFont="1" applyFill="1" applyBorder="1" applyAlignment="1">
      <alignment horizontal="left" vertical="top" wrapText="1"/>
    </xf>
    <xf numFmtId="4" fontId="13" fillId="7" borderId="5" xfId="0" applyNumberFormat="1" applyFont="1" applyFill="1" applyBorder="1" applyAlignment="1">
      <alignment horizontal="center" vertical="center" wrapText="1"/>
    </xf>
    <xf numFmtId="4" fontId="13" fillId="7" borderId="17" xfId="0" applyNumberFormat="1" applyFont="1" applyFill="1" applyBorder="1" applyAlignment="1">
      <alignment horizontal="center" vertical="center" wrapText="1"/>
    </xf>
    <xf numFmtId="0" fontId="6" fillId="0" borderId="35" xfId="0" applyFont="1" applyBorder="1" applyAlignment="1">
      <alignment horizontal="center" vertical="center" wrapText="1"/>
    </xf>
    <xf numFmtId="0" fontId="6" fillId="0" borderId="36" xfId="0" applyFont="1" applyBorder="1" applyAlignment="1">
      <alignment horizontal="center" vertical="center" wrapText="1"/>
    </xf>
    <xf numFmtId="0" fontId="6" fillId="0" borderId="37"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40" xfId="0" applyFont="1" applyBorder="1" applyAlignment="1">
      <alignment horizontal="center" vertical="center" wrapText="1"/>
    </xf>
    <xf numFmtId="0" fontId="15" fillId="0" borderId="24" xfId="0" applyFont="1" applyBorder="1" applyAlignment="1">
      <alignment horizontal="left" vertical="top" wrapText="1"/>
    </xf>
    <xf numFmtId="0" fontId="15" fillId="0" borderId="25" xfId="0" applyFont="1" applyBorder="1" applyAlignment="1">
      <alignment horizontal="left" vertical="top" wrapText="1"/>
    </xf>
    <xf numFmtId="0" fontId="15" fillId="0" borderId="26" xfId="0" applyFont="1" applyBorder="1" applyAlignment="1">
      <alignment horizontal="left" vertical="top" wrapText="1"/>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7" fillId="0" borderId="0" xfId="0" applyFont="1" applyAlignment="1">
      <alignment horizontal="left" vertical="center"/>
    </xf>
    <xf numFmtId="0" fontId="9" fillId="0" borderId="0" xfId="0" applyFont="1" applyAlignment="1">
      <alignment horizontal="left" vertical="center"/>
    </xf>
    <xf numFmtId="0" fontId="16" fillId="0" borderId="0" xfId="0" applyFont="1" applyAlignment="1">
      <alignment horizontal="left" vertical="center" wrapText="1"/>
    </xf>
    <xf numFmtId="4" fontId="3" fillId="0" borderId="14" xfId="0" applyNumberFormat="1" applyFont="1" applyBorder="1" applyAlignment="1">
      <alignment horizontal="center" vertical="center" wrapText="1"/>
    </xf>
    <xf numFmtId="4" fontId="3" fillId="0" borderId="15" xfId="0" applyNumberFormat="1" applyFont="1" applyBorder="1" applyAlignment="1">
      <alignment horizontal="center" vertical="center" wrapText="1"/>
    </xf>
    <xf numFmtId="4" fontId="3" fillId="0" borderId="20" xfId="0" applyNumberFormat="1" applyFont="1" applyBorder="1" applyAlignment="1">
      <alignment horizontal="center" vertical="center" wrapText="1"/>
    </xf>
    <xf numFmtId="4" fontId="3" fillId="0" borderId="12" xfId="0" applyNumberFormat="1" applyFont="1" applyBorder="1" applyAlignment="1">
      <alignment horizontal="center" vertical="center" wrapText="1"/>
    </xf>
    <xf numFmtId="4" fontId="3" fillId="0" borderId="16" xfId="0" applyNumberFormat="1" applyFont="1" applyBorder="1" applyAlignment="1">
      <alignment horizontal="center" vertical="center" wrapText="1"/>
    </xf>
    <xf numFmtId="4" fontId="3" fillId="0" borderId="19" xfId="0" applyNumberFormat="1" applyFont="1" applyBorder="1" applyAlignment="1">
      <alignment horizontal="center" vertical="center" wrapText="1"/>
    </xf>
    <xf numFmtId="0" fontId="10" fillId="0" borderId="0" xfId="0" applyFont="1" applyAlignment="1">
      <alignment horizontal="left" vertical="center"/>
    </xf>
    <xf numFmtId="0" fontId="8" fillId="0" borderId="0" xfId="0" applyFont="1" applyAlignment="1">
      <alignment horizontal="left" vertical="center"/>
    </xf>
    <xf numFmtId="0" fontId="10" fillId="0" borderId="0" xfId="0" applyFont="1" applyAlignment="1">
      <alignment horizontal="left" vertical="center" wrapText="1"/>
    </xf>
    <xf numFmtId="0" fontId="16" fillId="0" borderId="7" xfId="0" applyFont="1" applyBorder="1" applyAlignment="1">
      <alignment horizontal="left" vertical="center"/>
    </xf>
    <xf numFmtId="0" fontId="4" fillId="0" borderId="0" xfId="0" applyFont="1" applyAlignment="1">
      <alignment horizontal="left" vertical="center"/>
    </xf>
    <xf numFmtId="164" fontId="13" fillId="7" borderId="6" xfId="0" applyNumberFormat="1" applyFont="1" applyFill="1" applyBorder="1" applyAlignment="1">
      <alignment horizontal="center" vertical="center" wrapText="1"/>
    </xf>
    <xf numFmtId="164" fontId="13" fillId="7" borderId="17" xfId="0" applyNumberFormat="1" applyFont="1" applyFill="1" applyBorder="1" applyAlignment="1">
      <alignment horizontal="center" vertical="center" wrapText="1"/>
    </xf>
    <xf numFmtId="0" fontId="3" fillId="7" borderId="5" xfId="0" applyFont="1" applyFill="1" applyBorder="1" applyAlignment="1">
      <alignment horizontal="right" vertical="center"/>
    </xf>
    <xf numFmtId="0" fontId="3" fillId="7" borderId="6" xfId="0" applyFont="1" applyFill="1" applyBorder="1" applyAlignment="1">
      <alignment horizontal="right" vertical="center"/>
    </xf>
    <xf numFmtId="0" fontId="3" fillId="7" borderId="17" xfId="0" applyFont="1" applyFill="1" applyBorder="1" applyAlignment="1">
      <alignment horizontal="right" vertical="center"/>
    </xf>
    <xf numFmtId="0" fontId="7" fillId="0" borderId="9" xfId="0" applyFont="1" applyBorder="1" applyAlignment="1">
      <alignment horizontal="center" vertical="center" wrapText="1"/>
    </xf>
    <xf numFmtId="0" fontId="7" fillId="0" borderId="7"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0" xfId="0" applyFont="1" applyAlignment="1">
      <alignment horizontal="center" vertical="center" wrapText="1"/>
    </xf>
    <xf numFmtId="0" fontId="7" fillId="0" borderId="31"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17"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13" fillId="7" borderId="5" xfId="0" applyFont="1" applyFill="1" applyBorder="1" applyAlignment="1">
      <alignment horizontal="right" vertical="center" wrapText="1"/>
    </xf>
    <xf numFmtId="0" fontId="13" fillId="7" borderId="6" xfId="0" applyFont="1" applyFill="1" applyBorder="1" applyAlignment="1">
      <alignment horizontal="right" vertical="center" wrapText="1"/>
    </xf>
    <xf numFmtId="0" fontId="13" fillId="7" borderId="17" xfId="0" applyFont="1" applyFill="1" applyBorder="1" applyAlignment="1">
      <alignment horizontal="right" vertical="center" wrapText="1"/>
    </xf>
    <xf numFmtId="0" fontId="1" fillId="8" borderId="0" xfId="0" applyFont="1" applyFill="1" applyAlignment="1">
      <alignment horizontal="center"/>
    </xf>
    <xf numFmtId="0" fontId="2" fillId="9" borderId="24" xfId="0" applyFont="1" applyFill="1" applyBorder="1" applyAlignment="1">
      <alignment horizontal="left" vertical="center" wrapText="1"/>
    </xf>
    <xf numFmtId="0" fontId="2" fillId="9" borderId="25" xfId="0" applyFont="1" applyFill="1" applyBorder="1" applyAlignment="1">
      <alignment horizontal="left" vertical="center" wrapText="1"/>
    </xf>
    <xf numFmtId="0" fontId="2" fillId="9" borderId="26" xfId="0" applyFont="1" applyFill="1" applyBorder="1" applyAlignment="1">
      <alignment horizontal="left" vertical="center" wrapText="1"/>
    </xf>
    <xf numFmtId="0" fontId="7" fillId="9" borderId="24" xfId="0" applyFont="1" applyFill="1" applyBorder="1" applyAlignment="1">
      <alignment horizontal="center" vertical="center" wrapText="1"/>
    </xf>
    <xf numFmtId="0" fontId="7" fillId="9" borderId="25" xfId="0" applyFont="1" applyFill="1" applyBorder="1" applyAlignment="1">
      <alignment horizontal="center" vertical="center" wrapText="1"/>
    </xf>
    <xf numFmtId="0" fontId="7" fillId="9" borderId="26" xfId="0" applyFont="1" applyFill="1" applyBorder="1" applyAlignment="1">
      <alignment horizontal="center" vertical="center" wrapText="1"/>
    </xf>
    <xf numFmtId="0" fontId="5" fillId="4" borderId="24" xfId="0" applyFont="1" applyFill="1" applyBorder="1" applyAlignment="1">
      <alignment horizontal="center" wrapText="1"/>
    </xf>
    <xf numFmtId="0" fontId="5" fillId="4" borderId="25" xfId="0" applyFont="1" applyFill="1" applyBorder="1" applyAlignment="1">
      <alignment horizontal="center" wrapText="1"/>
    </xf>
    <xf numFmtId="0" fontId="5" fillId="4" borderId="26" xfId="0" applyFont="1" applyFill="1" applyBorder="1" applyAlignment="1">
      <alignment horizontal="center" wrapText="1"/>
    </xf>
    <xf numFmtId="0" fontId="4" fillId="0" borderId="0" xfId="0" applyFont="1" applyAlignment="1">
      <alignment horizontal="left" vertical="top"/>
    </xf>
    <xf numFmtId="0" fontId="4" fillId="4" borderId="0" xfId="0" applyFont="1" applyFill="1" applyAlignment="1">
      <alignment horizontal="left" vertical="center"/>
    </xf>
    <xf numFmtId="0" fontId="3" fillId="0" borderId="29" xfId="0" applyFont="1" applyBorder="1" applyAlignment="1">
      <alignment horizontal="center" vertical="top" wrapText="1"/>
    </xf>
    <xf numFmtId="0" fontId="3" fillId="0" borderId="45" xfId="0" applyFont="1" applyBorder="1" applyAlignment="1">
      <alignment horizontal="center" vertical="top" wrapText="1"/>
    </xf>
    <xf numFmtId="0" fontId="3" fillId="3" borderId="5" xfId="0" applyFont="1" applyFill="1" applyBorder="1" applyAlignment="1">
      <alignment horizontal="right" vertical="center"/>
    </xf>
    <xf numFmtId="0" fontId="3" fillId="3" borderId="6" xfId="0" applyFont="1" applyFill="1" applyBorder="1" applyAlignment="1">
      <alignment horizontal="right" vertical="center"/>
    </xf>
    <xf numFmtId="0" fontId="3" fillId="3" borderId="17" xfId="0" applyFont="1" applyFill="1" applyBorder="1" applyAlignment="1">
      <alignment horizontal="right" vertical="center"/>
    </xf>
    <xf numFmtId="164" fontId="13" fillId="3" borderId="5" xfId="0" applyNumberFormat="1" applyFont="1" applyFill="1" applyBorder="1" applyAlignment="1">
      <alignment horizontal="center" vertical="center" wrapText="1"/>
    </xf>
    <xf numFmtId="164" fontId="13" fillId="3" borderId="17" xfId="0" applyNumberFormat="1" applyFont="1" applyFill="1" applyBorder="1" applyAlignment="1">
      <alignment horizontal="center" vertical="center" wrapText="1"/>
    </xf>
    <xf numFmtId="0" fontId="3" fillId="6" borderId="5" xfId="0" applyFont="1" applyFill="1" applyBorder="1" applyAlignment="1">
      <alignment horizontal="right" vertical="center"/>
    </xf>
    <xf numFmtId="0" fontId="3" fillId="6" borderId="6" xfId="0" applyFont="1" applyFill="1" applyBorder="1" applyAlignment="1">
      <alignment horizontal="right" vertical="center"/>
    </xf>
    <xf numFmtId="0" fontId="3" fillId="6" borderId="17" xfId="0" applyFont="1" applyFill="1" applyBorder="1" applyAlignment="1">
      <alignment horizontal="right" vertical="center"/>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164" fontId="13" fillId="6" borderId="5" xfId="0" applyNumberFormat="1" applyFont="1" applyFill="1" applyBorder="1" applyAlignment="1">
      <alignment horizontal="center" vertical="center" wrapText="1"/>
    </xf>
    <xf numFmtId="164" fontId="13" fillId="6" borderId="17" xfId="0" applyNumberFormat="1" applyFont="1" applyFill="1" applyBorder="1" applyAlignment="1">
      <alignment horizontal="center" vertical="center" wrapText="1"/>
    </xf>
    <xf numFmtId="0" fontId="14" fillId="0" borderId="0" xfId="0" applyFont="1" applyAlignment="1">
      <alignment horizontal="center"/>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4" fillId="0" borderId="3" xfId="0" applyFont="1" applyBorder="1" applyAlignment="1">
      <alignment horizontal="center" vertical="center" wrapText="1"/>
    </xf>
    <xf numFmtId="0" fontId="4" fillId="0" borderId="8"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9" xfId="0" applyFont="1" applyBorder="1" applyAlignment="1">
      <alignment horizontal="center" vertical="center" wrapText="1"/>
    </xf>
    <xf numFmtId="0" fontId="7" fillId="2" borderId="24" xfId="0" applyFont="1" applyFill="1" applyBorder="1" applyAlignment="1">
      <alignment horizontal="left" vertical="top" wrapText="1"/>
    </xf>
    <xf numFmtId="0" fontId="7" fillId="2" borderId="26" xfId="0" applyFont="1" applyFill="1" applyBorder="1" applyAlignment="1">
      <alignment horizontal="left" vertical="top" wrapText="1"/>
    </xf>
    <xf numFmtId="0" fontId="22" fillId="0" borderId="0" xfId="0" applyFont="1" applyAlignment="1">
      <alignment horizontal="center" wrapText="1"/>
    </xf>
    <xf numFmtId="0" fontId="18" fillId="0" borderId="0" xfId="0" applyFont="1" applyAlignment="1">
      <alignment horizontal="center" vertical="center"/>
    </xf>
    <xf numFmtId="0" fontId="0" fillId="0" borderId="0" xfId="0" applyAlignment="1">
      <alignment horizontal="center"/>
    </xf>
    <xf numFmtId="0" fontId="17" fillId="0" borderId="0" xfId="0" applyFont="1" applyAlignment="1">
      <alignment horizontal="center" vertical="center"/>
    </xf>
    <xf numFmtId="0" fontId="22" fillId="0" borderId="0" xfId="0" applyFont="1"/>
  </cellXfs>
  <cellStyles count="1">
    <cellStyle name="Звичайний" xfId="0" builtinId="0"/>
  </cellStyles>
  <dxfs count="0"/>
  <tableStyles count="0" defaultTableStyle="TableStyleMedium2" defaultPivotStyle="PivotStyleMedium9"/>
  <colors>
    <mruColors>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eg"/><Relationship Id="rId18" Type="http://schemas.openxmlformats.org/officeDocument/2006/relationships/image" Target="../media/image18.jp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png"/><Relationship Id="rId24" Type="http://schemas.openxmlformats.org/officeDocument/2006/relationships/image" Target="../media/image24.jpg"/><Relationship Id="rId5" Type="http://schemas.openxmlformats.org/officeDocument/2006/relationships/image" Target="../media/image5.jp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6.jpg"/><Relationship Id="rId2" Type="http://schemas.openxmlformats.org/officeDocument/2006/relationships/image" Target="cid:image001.jpg@01D94AD1.49FA6FF0" TargetMode="External"/><Relationship Id="rId1" Type="http://schemas.openxmlformats.org/officeDocument/2006/relationships/image" Target="../media/image25.jpeg"/></Relationships>
</file>

<file path=xl/drawings/drawing1.xml><?xml version="1.0" encoding="utf-8"?>
<xdr:wsDr xmlns:xdr="http://schemas.openxmlformats.org/drawingml/2006/spreadsheetDrawing" xmlns:a="http://schemas.openxmlformats.org/drawingml/2006/main">
  <xdr:oneCellAnchor>
    <xdr:from>
      <xdr:col>3</xdr:col>
      <xdr:colOff>136697</xdr:colOff>
      <xdr:row>15</xdr:row>
      <xdr:rowOff>821516</xdr:rowOff>
    </xdr:from>
    <xdr:ext cx="4092339" cy="2342862"/>
    <xdr:pic>
      <xdr:nvPicPr>
        <xdr:cNvPr id="23" name="Рисунок 22">
          <a:extLst>
            <a:ext uri="{FF2B5EF4-FFF2-40B4-BE49-F238E27FC236}">
              <a16:creationId xmlns:a16="http://schemas.microsoft.com/office/drawing/2014/main" id="{D2E28355-6AF0-4B8E-8CDB-08D6B6C55B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8189652" y="6305607"/>
          <a:ext cx="4092339" cy="2342862"/>
        </a:xfrm>
        <a:prstGeom prst="rect">
          <a:avLst/>
        </a:prstGeom>
      </xdr:spPr>
    </xdr:pic>
    <xdr:clientData/>
  </xdr:oneCellAnchor>
  <xdr:twoCellAnchor editAs="oneCell">
    <xdr:from>
      <xdr:col>3</xdr:col>
      <xdr:colOff>162562</xdr:colOff>
      <xdr:row>15</xdr:row>
      <xdr:rowOff>3494402</xdr:rowOff>
    </xdr:from>
    <xdr:to>
      <xdr:col>3</xdr:col>
      <xdr:colOff>4212516</xdr:colOff>
      <xdr:row>16</xdr:row>
      <xdr:rowOff>1120775</xdr:rowOff>
    </xdr:to>
    <xdr:pic>
      <xdr:nvPicPr>
        <xdr:cNvPr id="24" name="Рисунок 23">
          <a:extLst>
            <a:ext uri="{FF2B5EF4-FFF2-40B4-BE49-F238E27FC236}">
              <a16:creationId xmlns:a16="http://schemas.microsoft.com/office/drawing/2014/main" id="{C36B7459-1D72-40D6-B31A-6192B9EAF4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15517" y="8978493"/>
          <a:ext cx="4059479" cy="2812302"/>
        </a:xfrm>
        <a:prstGeom prst="rect">
          <a:avLst/>
        </a:prstGeom>
      </xdr:spPr>
    </xdr:pic>
    <xdr:clientData/>
  </xdr:twoCellAnchor>
  <xdr:twoCellAnchor editAs="oneCell">
    <xdr:from>
      <xdr:col>3</xdr:col>
      <xdr:colOff>160650</xdr:colOff>
      <xdr:row>16</xdr:row>
      <xdr:rowOff>4582506</xdr:rowOff>
    </xdr:from>
    <xdr:to>
      <xdr:col>3</xdr:col>
      <xdr:colOff>4210499</xdr:colOff>
      <xdr:row>17</xdr:row>
      <xdr:rowOff>2498611</xdr:rowOff>
    </xdr:to>
    <xdr:pic>
      <xdr:nvPicPr>
        <xdr:cNvPr id="25" name="Рисунок 24">
          <a:extLst>
            <a:ext uri="{FF2B5EF4-FFF2-40B4-BE49-F238E27FC236}">
              <a16:creationId xmlns:a16="http://schemas.microsoft.com/office/drawing/2014/main" id="{24205746-AD85-49A1-B550-17F180D3537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flipH="1">
          <a:off x="8213605" y="15262051"/>
          <a:ext cx="4049849" cy="3103940"/>
        </a:xfrm>
        <a:prstGeom prst="rect">
          <a:avLst/>
        </a:prstGeom>
      </xdr:spPr>
    </xdr:pic>
    <xdr:clientData/>
  </xdr:twoCellAnchor>
  <xdr:twoCellAnchor editAs="oneCell">
    <xdr:from>
      <xdr:col>3</xdr:col>
      <xdr:colOff>136699</xdr:colOff>
      <xdr:row>16</xdr:row>
      <xdr:rowOff>1293149</xdr:rowOff>
    </xdr:from>
    <xdr:to>
      <xdr:col>3</xdr:col>
      <xdr:colOff>4326206</xdr:colOff>
      <xdr:row>16</xdr:row>
      <xdr:rowOff>4343978</xdr:rowOff>
    </xdr:to>
    <xdr:pic>
      <xdr:nvPicPr>
        <xdr:cNvPr id="26" name="Рисунок 25">
          <a:extLst>
            <a:ext uri="{FF2B5EF4-FFF2-40B4-BE49-F238E27FC236}">
              <a16:creationId xmlns:a16="http://schemas.microsoft.com/office/drawing/2014/main" id="{0759F88D-7723-4D56-A597-EFC6537C05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189654" y="11972694"/>
          <a:ext cx="4174267" cy="3050829"/>
        </a:xfrm>
        <a:prstGeom prst="rect">
          <a:avLst/>
        </a:prstGeom>
      </xdr:spPr>
    </xdr:pic>
    <xdr:clientData/>
  </xdr:twoCellAnchor>
  <xdr:twoCellAnchor editAs="oneCell">
    <xdr:from>
      <xdr:col>3</xdr:col>
      <xdr:colOff>764887</xdr:colOff>
      <xdr:row>19</xdr:row>
      <xdr:rowOff>202046</xdr:rowOff>
    </xdr:from>
    <xdr:to>
      <xdr:col>3</xdr:col>
      <xdr:colOff>3412621</xdr:colOff>
      <xdr:row>19</xdr:row>
      <xdr:rowOff>2306090</xdr:rowOff>
    </xdr:to>
    <xdr:pic>
      <xdr:nvPicPr>
        <xdr:cNvPr id="30" name="Рисунок 29">
          <a:extLst>
            <a:ext uri="{FF2B5EF4-FFF2-40B4-BE49-F238E27FC236}">
              <a16:creationId xmlns:a16="http://schemas.microsoft.com/office/drawing/2014/main" id="{7799C63F-06F3-4CCF-8934-E9ED9E7B3CD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817842" y="25039205"/>
          <a:ext cx="2657259" cy="2092614"/>
        </a:xfrm>
        <a:prstGeom prst="rect">
          <a:avLst/>
        </a:prstGeom>
      </xdr:spPr>
    </xdr:pic>
    <xdr:clientData/>
  </xdr:twoCellAnchor>
  <xdr:twoCellAnchor editAs="oneCell">
    <xdr:from>
      <xdr:col>3</xdr:col>
      <xdr:colOff>28864</xdr:colOff>
      <xdr:row>20</xdr:row>
      <xdr:rowOff>274204</xdr:rowOff>
    </xdr:from>
    <xdr:to>
      <xdr:col>3</xdr:col>
      <xdr:colOff>4326285</xdr:colOff>
      <xdr:row>20</xdr:row>
      <xdr:rowOff>2152246</xdr:rowOff>
    </xdr:to>
    <xdr:pic>
      <xdr:nvPicPr>
        <xdr:cNvPr id="31" name="Рисунок 30">
          <a:extLst>
            <a:ext uri="{FF2B5EF4-FFF2-40B4-BE49-F238E27FC236}">
              <a16:creationId xmlns:a16="http://schemas.microsoft.com/office/drawing/2014/main" id="{FBF982CC-AE06-43DD-9CC0-A8325B299DB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081819" y="27781249"/>
          <a:ext cx="4306946" cy="1878042"/>
        </a:xfrm>
        <a:prstGeom prst="rect">
          <a:avLst/>
        </a:prstGeom>
      </xdr:spPr>
    </xdr:pic>
    <xdr:clientData/>
  </xdr:twoCellAnchor>
  <xdr:twoCellAnchor editAs="oneCell">
    <xdr:from>
      <xdr:col>3</xdr:col>
      <xdr:colOff>144318</xdr:colOff>
      <xdr:row>21</xdr:row>
      <xdr:rowOff>303068</xdr:rowOff>
    </xdr:from>
    <xdr:to>
      <xdr:col>3</xdr:col>
      <xdr:colOff>3908621</xdr:colOff>
      <xdr:row>21</xdr:row>
      <xdr:rowOff>3445394</xdr:rowOff>
    </xdr:to>
    <xdr:pic>
      <xdr:nvPicPr>
        <xdr:cNvPr id="32" name="Рисунок 31">
          <a:extLst>
            <a:ext uri="{FF2B5EF4-FFF2-40B4-BE49-F238E27FC236}">
              <a16:creationId xmlns:a16="http://schemas.microsoft.com/office/drawing/2014/main" id="{C8267C04-C484-481C-A195-C5C5036BE39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197273" y="30321250"/>
          <a:ext cx="3764303" cy="3142326"/>
        </a:xfrm>
        <a:prstGeom prst="rect">
          <a:avLst/>
        </a:prstGeom>
      </xdr:spPr>
    </xdr:pic>
    <xdr:clientData/>
  </xdr:twoCellAnchor>
  <xdr:twoCellAnchor editAs="oneCell">
    <xdr:from>
      <xdr:col>3</xdr:col>
      <xdr:colOff>216477</xdr:colOff>
      <xdr:row>22</xdr:row>
      <xdr:rowOff>321310</xdr:rowOff>
    </xdr:from>
    <xdr:to>
      <xdr:col>3</xdr:col>
      <xdr:colOff>3983350</xdr:colOff>
      <xdr:row>22</xdr:row>
      <xdr:rowOff>3335655</xdr:rowOff>
    </xdr:to>
    <xdr:pic>
      <xdr:nvPicPr>
        <xdr:cNvPr id="33" name="Рисунок 32">
          <a:extLst>
            <a:ext uri="{FF2B5EF4-FFF2-40B4-BE49-F238E27FC236}">
              <a16:creationId xmlns:a16="http://schemas.microsoft.com/office/drawing/2014/main" id="{B01C220C-2C52-47B3-A8AE-FEC0CC935CC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269432" y="34207219"/>
          <a:ext cx="3753538" cy="3010535"/>
        </a:xfrm>
        <a:prstGeom prst="rect">
          <a:avLst/>
        </a:prstGeom>
      </xdr:spPr>
    </xdr:pic>
    <xdr:clientData/>
  </xdr:twoCellAnchor>
  <xdr:twoCellAnchor editAs="oneCell">
    <xdr:from>
      <xdr:col>3</xdr:col>
      <xdr:colOff>645623</xdr:colOff>
      <xdr:row>23</xdr:row>
      <xdr:rowOff>259772</xdr:rowOff>
    </xdr:from>
    <xdr:to>
      <xdr:col>3</xdr:col>
      <xdr:colOff>3484925</xdr:colOff>
      <xdr:row>23</xdr:row>
      <xdr:rowOff>2685414</xdr:rowOff>
    </xdr:to>
    <xdr:pic>
      <xdr:nvPicPr>
        <xdr:cNvPr id="34" name="Рисунок 33">
          <a:extLst>
            <a:ext uri="{FF2B5EF4-FFF2-40B4-BE49-F238E27FC236}">
              <a16:creationId xmlns:a16="http://schemas.microsoft.com/office/drawing/2014/main" id="{6D9FBBBB-C19A-43CE-9DF0-00FB4E8186E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698578" y="37796931"/>
          <a:ext cx="2852637" cy="2438977"/>
        </a:xfrm>
        <a:prstGeom prst="rect">
          <a:avLst/>
        </a:prstGeom>
      </xdr:spPr>
    </xdr:pic>
    <xdr:clientData/>
  </xdr:twoCellAnchor>
  <xdr:twoCellAnchor editAs="oneCell">
    <xdr:from>
      <xdr:col>3</xdr:col>
      <xdr:colOff>173181</xdr:colOff>
      <xdr:row>24</xdr:row>
      <xdr:rowOff>814993</xdr:rowOff>
    </xdr:from>
    <xdr:to>
      <xdr:col>3</xdr:col>
      <xdr:colOff>4131267</xdr:colOff>
      <xdr:row>24</xdr:row>
      <xdr:rowOff>4441998</xdr:rowOff>
    </xdr:to>
    <xdr:pic>
      <xdr:nvPicPr>
        <xdr:cNvPr id="35" name="Рисунок 34">
          <a:extLst>
            <a:ext uri="{FF2B5EF4-FFF2-40B4-BE49-F238E27FC236}">
              <a16:creationId xmlns:a16="http://schemas.microsoft.com/office/drawing/2014/main" id="{DE042101-64AC-40CE-8A92-1CE008D2D05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226136" y="41281811"/>
          <a:ext cx="3965706" cy="3619385"/>
        </a:xfrm>
        <a:prstGeom prst="rect">
          <a:avLst/>
        </a:prstGeom>
      </xdr:spPr>
    </xdr:pic>
    <xdr:clientData/>
  </xdr:twoCellAnchor>
  <xdr:twoCellAnchor editAs="oneCell">
    <xdr:from>
      <xdr:col>3</xdr:col>
      <xdr:colOff>707158</xdr:colOff>
      <xdr:row>25</xdr:row>
      <xdr:rowOff>2294659</xdr:rowOff>
    </xdr:from>
    <xdr:to>
      <xdr:col>3</xdr:col>
      <xdr:colOff>3718222</xdr:colOff>
      <xdr:row>26</xdr:row>
      <xdr:rowOff>1655849</xdr:rowOff>
    </xdr:to>
    <xdr:pic>
      <xdr:nvPicPr>
        <xdr:cNvPr id="36" name="Рисунок 35">
          <a:extLst>
            <a:ext uri="{FF2B5EF4-FFF2-40B4-BE49-F238E27FC236}">
              <a16:creationId xmlns:a16="http://schemas.microsoft.com/office/drawing/2014/main" id="{DBE728AD-0085-44FA-9CDD-59922669AD9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flipH="1">
          <a:off x="8760113" y="47956932"/>
          <a:ext cx="3011064" cy="4556644"/>
        </a:xfrm>
        <a:prstGeom prst="rect">
          <a:avLst/>
        </a:prstGeom>
      </xdr:spPr>
    </xdr:pic>
    <xdr:clientData/>
  </xdr:twoCellAnchor>
  <xdr:twoCellAnchor editAs="oneCell">
    <xdr:from>
      <xdr:col>3</xdr:col>
      <xdr:colOff>808181</xdr:colOff>
      <xdr:row>27</xdr:row>
      <xdr:rowOff>346363</xdr:rowOff>
    </xdr:from>
    <xdr:to>
      <xdr:col>3</xdr:col>
      <xdr:colOff>3450876</xdr:colOff>
      <xdr:row>27</xdr:row>
      <xdr:rowOff>2799772</xdr:rowOff>
    </xdr:to>
    <xdr:pic>
      <xdr:nvPicPr>
        <xdr:cNvPr id="37" name="Рисунок 36">
          <a:extLst>
            <a:ext uri="{FF2B5EF4-FFF2-40B4-BE49-F238E27FC236}">
              <a16:creationId xmlns:a16="http://schemas.microsoft.com/office/drawing/2014/main" id="{B777DBDA-44E8-4000-83DE-70D724279FF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861136" y="56399545"/>
          <a:ext cx="2650315" cy="2457219"/>
        </a:xfrm>
        <a:prstGeom prst="rect">
          <a:avLst/>
        </a:prstGeom>
      </xdr:spPr>
    </xdr:pic>
    <xdr:clientData/>
  </xdr:twoCellAnchor>
  <xdr:twoCellAnchor editAs="oneCell">
    <xdr:from>
      <xdr:col>3</xdr:col>
      <xdr:colOff>557934</xdr:colOff>
      <xdr:row>30</xdr:row>
      <xdr:rowOff>1053524</xdr:rowOff>
    </xdr:from>
    <xdr:to>
      <xdr:col>3</xdr:col>
      <xdr:colOff>3773985</xdr:colOff>
      <xdr:row>30</xdr:row>
      <xdr:rowOff>3217201</xdr:rowOff>
    </xdr:to>
    <xdr:pic>
      <xdr:nvPicPr>
        <xdr:cNvPr id="38" name="Рисунок 37">
          <a:extLst>
            <a:ext uri="{FF2B5EF4-FFF2-40B4-BE49-F238E27FC236}">
              <a16:creationId xmlns:a16="http://schemas.microsoft.com/office/drawing/2014/main" id="{29DDAAA0-286E-4605-A16C-F207778CD31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610889" y="65635910"/>
          <a:ext cx="3216051" cy="2159867"/>
        </a:xfrm>
        <a:prstGeom prst="rect">
          <a:avLst/>
        </a:prstGeom>
      </xdr:spPr>
    </xdr:pic>
    <xdr:clientData/>
  </xdr:twoCellAnchor>
  <xdr:twoCellAnchor editAs="oneCell">
    <xdr:from>
      <xdr:col>3</xdr:col>
      <xdr:colOff>144318</xdr:colOff>
      <xdr:row>36</xdr:row>
      <xdr:rowOff>591704</xdr:rowOff>
    </xdr:from>
    <xdr:to>
      <xdr:col>3</xdr:col>
      <xdr:colOff>4266961</xdr:colOff>
      <xdr:row>36</xdr:row>
      <xdr:rowOff>3789853</xdr:rowOff>
    </xdr:to>
    <xdr:pic>
      <xdr:nvPicPr>
        <xdr:cNvPr id="39" name="Рисунок 38">
          <a:extLst>
            <a:ext uri="{FF2B5EF4-FFF2-40B4-BE49-F238E27FC236}">
              <a16:creationId xmlns:a16="http://schemas.microsoft.com/office/drawing/2014/main" id="{11400C76-EE83-4776-969E-598DB441009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197273" y="76416477"/>
          <a:ext cx="4122643" cy="3205769"/>
        </a:xfrm>
        <a:prstGeom prst="rect">
          <a:avLst/>
        </a:prstGeom>
      </xdr:spPr>
    </xdr:pic>
    <xdr:clientData/>
  </xdr:twoCellAnchor>
  <xdr:twoCellAnchor editAs="oneCell">
    <xdr:from>
      <xdr:col>3</xdr:col>
      <xdr:colOff>117358</xdr:colOff>
      <xdr:row>36</xdr:row>
      <xdr:rowOff>3870440</xdr:rowOff>
    </xdr:from>
    <xdr:to>
      <xdr:col>3</xdr:col>
      <xdr:colOff>4228521</xdr:colOff>
      <xdr:row>37</xdr:row>
      <xdr:rowOff>2267244</xdr:rowOff>
    </xdr:to>
    <xdr:pic>
      <xdr:nvPicPr>
        <xdr:cNvPr id="40" name="Рисунок 39">
          <a:extLst>
            <a:ext uri="{FF2B5EF4-FFF2-40B4-BE49-F238E27FC236}">
              <a16:creationId xmlns:a16="http://schemas.microsoft.com/office/drawing/2014/main" id="{E127EBD6-0ED7-4334-87B7-CCBC00A56EE4}"/>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70313" y="79695213"/>
          <a:ext cx="4111163" cy="3017988"/>
        </a:xfrm>
        <a:prstGeom prst="rect">
          <a:avLst/>
        </a:prstGeom>
      </xdr:spPr>
    </xdr:pic>
    <xdr:clientData/>
  </xdr:twoCellAnchor>
  <xdr:twoCellAnchor editAs="oneCell">
    <xdr:from>
      <xdr:col>3</xdr:col>
      <xdr:colOff>86591</xdr:colOff>
      <xdr:row>37</xdr:row>
      <xdr:rowOff>2240742</xdr:rowOff>
    </xdr:from>
    <xdr:to>
      <xdr:col>3</xdr:col>
      <xdr:colOff>4098473</xdr:colOff>
      <xdr:row>37</xdr:row>
      <xdr:rowOff>5050329</xdr:rowOff>
    </xdr:to>
    <xdr:pic>
      <xdr:nvPicPr>
        <xdr:cNvPr id="41" name="Рисунок 40">
          <a:extLst>
            <a:ext uri="{FF2B5EF4-FFF2-40B4-BE49-F238E27FC236}">
              <a16:creationId xmlns:a16="http://schemas.microsoft.com/office/drawing/2014/main" id="{90343886-225B-4C98-90D4-B358C4489DD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139546" y="82698128"/>
          <a:ext cx="4017597" cy="2819112"/>
        </a:xfrm>
        <a:prstGeom prst="rect">
          <a:avLst/>
        </a:prstGeom>
      </xdr:spPr>
    </xdr:pic>
    <xdr:clientData/>
  </xdr:twoCellAnchor>
  <xdr:oneCellAnchor>
    <xdr:from>
      <xdr:col>3</xdr:col>
      <xdr:colOff>25861</xdr:colOff>
      <xdr:row>38</xdr:row>
      <xdr:rowOff>55819</xdr:rowOff>
    </xdr:from>
    <xdr:ext cx="4130858" cy="2364916"/>
    <xdr:pic>
      <xdr:nvPicPr>
        <xdr:cNvPr id="42" name="Рисунок 41">
          <a:extLst>
            <a:ext uri="{FF2B5EF4-FFF2-40B4-BE49-F238E27FC236}">
              <a16:creationId xmlns:a16="http://schemas.microsoft.com/office/drawing/2014/main" id="{92785420-FF23-4FC1-B604-8EC7691DDB8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flipH="1">
          <a:off x="8078816" y="85708660"/>
          <a:ext cx="4130858" cy="2364916"/>
        </a:xfrm>
        <a:prstGeom prst="rect">
          <a:avLst/>
        </a:prstGeom>
      </xdr:spPr>
    </xdr:pic>
    <xdr:clientData/>
  </xdr:oneCellAnchor>
  <xdr:twoCellAnchor editAs="oneCell">
    <xdr:from>
      <xdr:col>3</xdr:col>
      <xdr:colOff>288636</xdr:colOff>
      <xdr:row>40</xdr:row>
      <xdr:rowOff>909205</xdr:rowOff>
    </xdr:from>
    <xdr:to>
      <xdr:col>3</xdr:col>
      <xdr:colOff>3718362</xdr:colOff>
      <xdr:row>40</xdr:row>
      <xdr:rowOff>3677113</xdr:rowOff>
    </xdr:to>
    <xdr:pic>
      <xdr:nvPicPr>
        <xdr:cNvPr id="43" name="Рисунок 42">
          <a:extLst>
            <a:ext uri="{FF2B5EF4-FFF2-40B4-BE49-F238E27FC236}">
              <a16:creationId xmlns:a16="http://schemas.microsoft.com/office/drawing/2014/main" id="{F87430DE-96CA-4055-909F-E722A80A5B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341591" y="95654091"/>
          <a:ext cx="3439251" cy="2760288"/>
        </a:xfrm>
        <a:prstGeom prst="rect">
          <a:avLst/>
        </a:prstGeom>
      </xdr:spPr>
    </xdr:pic>
    <xdr:clientData/>
  </xdr:twoCellAnchor>
  <xdr:twoCellAnchor editAs="oneCell">
    <xdr:from>
      <xdr:col>3</xdr:col>
      <xdr:colOff>86591</xdr:colOff>
      <xdr:row>41</xdr:row>
      <xdr:rowOff>1443182</xdr:rowOff>
    </xdr:from>
    <xdr:to>
      <xdr:col>3</xdr:col>
      <xdr:colOff>4251664</xdr:colOff>
      <xdr:row>41</xdr:row>
      <xdr:rowOff>3295361</xdr:rowOff>
    </xdr:to>
    <xdr:pic>
      <xdr:nvPicPr>
        <xdr:cNvPr id="44" name="Рисунок 43">
          <a:extLst>
            <a:ext uri="{FF2B5EF4-FFF2-40B4-BE49-F238E27FC236}">
              <a16:creationId xmlns:a16="http://schemas.microsoft.com/office/drawing/2014/main" id="{98C5E699-5267-46DB-8083-F98625EDEC9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139546" y="101383523"/>
          <a:ext cx="4170788" cy="1859799"/>
        </a:xfrm>
        <a:prstGeom prst="rect">
          <a:avLst/>
        </a:prstGeom>
      </xdr:spPr>
    </xdr:pic>
    <xdr:clientData/>
  </xdr:twoCellAnchor>
  <xdr:twoCellAnchor editAs="oneCell">
    <xdr:from>
      <xdr:col>3</xdr:col>
      <xdr:colOff>389659</xdr:colOff>
      <xdr:row>42</xdr:row>
      <xdr:rowOff>952500</xdr:rowOff>
    </xdr:from>
    <xdr:to>
      <xdr:col>3</xdr:col>
      <xdr:colOff>3947113</xdr:colOff>
      <xdr:row>42</xdr:row>
      <xdr:rowOff>3979372</xdr:rowOff>
    </xdr:to>
    <xdr:pic>
      <xdr:nvPicPr>
        <xdr:cNvPr id="45" name="Рисунок 44">
          <a:extLst>
            <a:ext uri="{FF2B5EF4-FFF2-40B4-BE49-F238E27FC236}">
              <a16:creationId xmlns:a16="http://schemas.microsoft.com/office/drawing/2014/main" id="{84063C39-F26A-4FBB-BCA2-D758A80FED1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442614" y="106088295"/>
          <a:ext cx="3563169" cy="3026872"/>
        </a:xfrm>
        <a:prstGeom prst="rect">
          <a:avLst/>
        </a:prstGeom>
      </xdr:spPr>
    </xdr:pic>
    <xdr:clientData/>
  </xdr:twoCellAnchor>
  <xdr:twoCellAnchor editAs="oneCell">
    <xdr:from>
      <xdr:col>3</xdr:col>
      <xdr:colOff>447386</xdr:colOff>
      <xdr:row>43</xdr:row>
      <xdr:rowOff>917920</xdr:rowOff>
    </xdr:from>
    <xdr:to>
      <xdr:col>3</xdr:col>
      <xdr:colOff>3636984</xdr:colOff>
      <xdr:row>43</xdr:row>
      <xdr:rowOff>3505025</xdr:rowOff>
    </xdr:to>
    <xdr:pic>
      <xdr:nvPicPr>
        <xdr:cNvPr id="46" name="Рисунок 45">
          <a:extLst>
            <a:ext uri="{FF2B5EF4-FFF2-40B4-BE49-F238E27FC236}">
              <a16:creationId xmlns:a16="http://schemas.microsoft.com/office/drawing/2014/main" id="{D1A3CA9E-146D-4B0C-A933-696CC26EE4D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500341" y="111249170"/>
          <a:ext cx="3201028" cy="2587105"/>
        </a:xfrm>
        <a:prstGeom prst="rect">
          <a:avLst/>
        </a:prstGeom>
      </xdr:spPr>
    </xdr:pic>
    <xdr:clientData/>
  </xdr:twoCellAnchor>
  <xdr:twoCellAnchor editAs="oneCell">
    <xdr:from>
      <xdr:col>3</xdr:col>
      <xdr:colOff>331932</xdr:colOff>
      <xdr:row>44</xdr:row>
      <xdr:rowOff>894773</xdr:rowOff>
    </xdr:from>
    <xdr:to>
      <xdr:col>3</xdr:col>
      <xdr:colOff>3982703</xdr:colOff>
      <xdr:row>44</xdr:row>
      <xdr:rowOff>4073583</xdr:rowOff>
    </xdr:to>
    <xdr:pic>
      <xdr:nvPicPr>
        <xdr:cNvPr id="47" name="Рисунок 46">
          <a:extLst>
            <a:ext uri="{FF2B5EF4-FFF2-40B4-BE49-F238E27FC236}">
              <a16:creationId xmlns:a16="http://schemas.microsoft.com/office/drawing/2014/main" id="{4D1F0124-0BF6-46FD-8831-6CFCA1B144B2}"/>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8384887" y="116421478"/>
          <a:ext cx="3654581" cy="3178810"/>
        </a:xfrm>
        <a:prstGeom prst="rect">
          <a:avLst/>
        </a:prstGeom>
      </xdr:spPr>
    </xdr:pic>
    <xdr:clientData/>
  </xdr:twoCellAnchor>
  <xdr:twoCellAnchor editAs="oneCell">
    <xdr:from>
      <xdr:col>3</xdr:col>
      <xdr:colOff>223290</xdr:colOff>
      <xdr:row>45</xdr:row>
      <xdr:rowOff>602327</xdr:rowOff>
    </xdr:from>
    <xdr:to>
      <xdr:col>3</xdr:col>
      <xdr:colOff>4171708</xdr:colOff>
      <xdr:row>45</xdr:row>
      <xdr:rowOff>4286251</xdr:rowOff>
    </xdr:to>
    <xdr:pic>
      <xdr:nvPicPr>
        <xdr:cNvPr id="48" name="Рисунок 47">
          <a:extLst>
            <a:ext uri="{FF2B5EF4-FFF2-40B4-BE49-F238E27FC236}">
              <a16:creationId xmlns:a16="http://schemas.microsoft.com/office/drawing/2014/main" id="{6F0C78F0-ECCA-4224-9B43-79304CE2F5D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276245" y="121324486"/>
          <a:ext cx="3961753" cy="3687734"/>
        </a:xfrm>
        <a:prstGeom prst="rect">
          <a:avLst/>
        </a:prstGeom>
      </xdr:spPr>
    </xdr:pic>
    <xdr:clientData/>
  </xdr:twoCellAnchor>
  <xdr:twoCellAnchor editAs="oneCell">
    <xdr:from>
      <xdr:col>3</xdr:col>
      <xdr:colOff>568555</xdr:colOff>
      <xdr:row>46</xdr:row>
      <xdr:rowOff>2543809</xdr:rowOff>
    </xdr:from>
    <xdr:to>
      <xdr:col>3</xdr:col>
      <xdr:colOff>3828428</xdr:colOff>
      <xdr:row>47</xdr:row>
      <xdr:rowOff>2384251</xdr:rowOff>
    </xdr:to>
    <xdr:pic>
      <xdr:nvPicPr>
        <xdr:cNvPr id="49" name="Рисунок 48">
          <a:extLst>
            <a:ext uri="{FF2B5EF4-FFF2-40B4-BE49-F238E27FC236}">
              <a16:creationId xmlns:a16="http://schemas.microsoft.com/office/drawing/2014/main" id="{9DC04FAB-8BD6-4140-976B-DC56F20BFC5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621510" y="128461423"/>
          <a:ext cx="3271303" cy="5041612"/>
        </a:xfrm>
        <a:prstGeom prst="rect">
          <a:avLst/>
        </a:prstGeom>
      </xdr:spPr>
    </xdr:pic>
    <xdr:clientData/>
  </xdr:twoCellAnchor>
  <xdr:twoCellAnchor editAs="oneCell">
    <xdr:from>
      <xdr:col>3</xdr:col>
      <xdr:colOff>418523</xdr:colOff>
      <xdr:row>48</xdr:row>
      <xdr:rowOff>995795</xdr:rowOff>
    </xdr:from>
    <xdr:to>
      <xdr:col>3</xdr:col>
      <xdr:colOff>3487195</xdr:colOff>
      <xdr:row>48</xdr:row>
      <xdr:rowOff>3752272</xdr:rowOff>
    </xdr:to>
    <xdr:pic>
      <xdr:nvPicPr>
        <xdr:cNvPr id="50" name="Рисунок 49">
          <a:extLst>
            <a:ext uri="{FF2B5EF4-FFF2-40B4-BE49-F238E27FC236}">
              <a16:creationId xmlns:a16="http://schemas.microsoft.com/office/drawing/2014/main" id="{08651BD6-E2AA-4B6C-B426-88BDC70C104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471478" y="137304318"/>
          <a:ext cx="3064862" cy="2760287"/>
        </a:xfrm>
        <a:prstGeom prst="rect">
          <a:avLst/>
        </a:prstGeom>
      </xdr:spPr>
    </xdr:pic>
    <xdr:clientData/>
  </xdr:twoCellAnchor>
  <xdr:twoCellAnchor editAs="oneCell">
    <xdr:from>
      <xdr:col>3</xdr:col>
      <xdr:colOff>402184</xdr:colOff>
      <xdr:row>50</xdr:row>
      <xdr:rowOff>1969538</xdr:rowOff>
    </xdr:from>
    <xdr:to>
      <xdr:col>3</xdr:col>
      <xdr:colOff>4060146</xdr:colOff>
      <xdr:row>50</xdr:row>
      <xdr:rowOff>4342072</xdr:rowOff>
    </xdr:to>
    <xdr:pic>
      <xdr:nvPicPr>
        <xdr:cNvPr id="51" name="Рисунок 50">
          <a:extLst>
            <a:ext uri="{FF2B5EF4-FFF2-40B4-BE49-F238E27FC236}">
              <a16:creationId xmlns:a16="http://schemas.microsoft.com/office/drawing/2014/main" id="{91EC76A2-D126-4099-8612-AD20676744D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455139" y="147398970"/>
          <a:ext cx="3661772" cy="2372534"/>
        </a:xfrm>
        <a:prstGeom prst="rect">
          <a:avLst/>
        </a:prstGeom>
      </xdr:spPr>
    </xdr:pic>
    <xdr:clientData/>
  </xdr:twoCellAnchor>
  <xdr:twoCellAnchor editAs="oneCell">
    <xdr:from>
      <xdr:col>3</xdr:col>
      <xdr:colOff>255963</xdr:colOff>
      <xdr:row>53</xdr:row>
      <xdr:rowOff>50105</xdr:rowOff>
    </xdr:from>
    <xdr:to>
      <xdr:col>3</xdr:col>
      <xdr:colOff>3980935</xdr:colOff>
      <xdr:row>54</xdr:row>
      <xdr:rowOff>2384249</xdr:rowOff>
    </xdr:to>
    <xdr:pic>
      <xdr:nvPicPr>
        <xdr:cNvPr id="52" name="Рисунок 51">
          <a:extLst>
            <a:ext uri="{FF2B5EF4-FFF2-40B4-BE49-F238E27FC236}">
              <a16:creationId xmlns:a16="http://schemas.microsoft.com/office/drawing/2014/main" id="{94F37A9A-1B49-4ECF-B339-702648A6B785}"/>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308918" y="159016582"/>
          <a:ext cx="3728782" cy="2778529"/>
        </a:xfrm>
        <a:prstGeom prst="rect">
          <a:avLst/>
        </a:prstGeom>
      </xdr:spPr>
    </xdr:pic>
    <xdr:clientData/>
  </xdr:twoCellAnchor>
  <xdr:twoCellAnchor editAs="oneCell">
    <xdr:from>
      <xdr:col>3</xdr:col>
      <xdr:colOff>198236</xdr:colOff>
      <xdr:row>55</xdr:row>
      <xdr:rowOff>32674</xdr:rowOff>
    </xdr:from>
    <xdr:to>
      <xdr:col>3</xdr:col>
      <xdr:colOff>3998345</xdr:colOff>
      <xdr:row>55</xdr:row>
      <xdr:rowOff>2478463</xdr:rowOff>
    </xdr:to>
    <xdr:pic>
      <xdr:nvPicPr>
        <xdr:cNvPr id="53" name="Рисунок 52">
          <a:extLst>
            <a:ext uri="{FF2B5EF4-FFF2-40B4-BE49-F238E27FC236}">
              <a16:creationId xmlns:a16="http://schemas.microsoft.com/office/drawing/2014/main" id="{ACF20047-5191-43DD-BC29-31A70B674958}"/>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251191" y="161856651"/>
          <a:ext cx="3800109" cy="2445789"/>
        </a:xfrm>
        <a:prstGeom prst="rect">
          <a:avLst/>
        </a:prstGeom>
      </xdr:spPr>
    </xdr:pic>
    <xdr:clientData/>
  </xdr:twoCellAnchor>
  <xdr:twoCellAnchor editAs="oneCell">
    <xdr:from>
      <xdr:col>3</xdr:col>
      <xdr:colOff>198235</xdr:colOff>
      <xdr:row>55</xdr:row>
      <xdr:rowOff>2565053</xdr:rowOff>
    </xdr:from>
    <xdr:to>
      <xdr:col>3</xdr:col>
      <xdr:colOff>4056513</xdr:colOff>
      <xdr:row>55</xdr:row>
      <xdr:rowOff>4933777</xdr:rowOff>
    </xdr:to>
    <xdr:pic>
      <xdr:nvPicPr>
        <xdr:cNvPr id="54" name="Рисунок 53">
          <a:extLst>
            <a:ext uri="{FF2B5EF4-FFF2-40B4-BE49-F238E27FC236}">
              <a16:creationId xmlns:a16="http://schemas.microsoft.com/office/drawing/2014/main" id="{67061BB8-7897-46D5-9C11-F3556C36FED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251190" y="164389030"/>
          <a:ext cx="3867803" cy="2372534"/>
        </a:xfrm>
        <a:prstGeom prst="rect">
          <a:avLst/>
        </a:prstGeom>
      </xdr:spPr>
    </xdr:pic>
    <xdr:clientData/>
  </xdr:twoCellAnchor>
  <xdr:twoCellAnchor editAs="oneCell">
    <xdr:from>
      <xdr:col>3</xdr:col>
      <xdr:colOff>216477</xdr:colOff>
      <xdr:row>56</xdr:row>
      <xdr:rowOff>1529773</xdr:rowOff>
    </xdr:from>
    <xdr:to>
      <xdr:col>3</xdr:col>
      <xdr:colOff>3867565</xdr:colOff>
      <xdr:row>56</xdr:row>
      <xdr:rowOff>3088409</xdr:rowOff>
    </xdr:to>
    <xdr:pic>
      <xdr:nvPicPr>
        <xdr:cNvPr id="55" name="Рисунок 54">
          <a:extLst>
            <a:ext uri="{FF2B5EF4-FFF2-40B4-BE49-F238E27FC236}">
              <a16:creationId xmlns:a16="http://schemas.microsoft.com/office/drawing/2014/main" id="{97D78C5D-DEBC-4F48-B592-CCABADDA035F}"/>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8269432" y="168549205"/>
          <a:ext cx="3647278" cy="1558636"/>
        </a:xfrm>
        <a:prstGeom prst="rect">
          <a:avLst/>
        </a:prstGeom>
      </xdr:spPr>
    </xdr:pic>
    <xdr:clientData/>
  </xdr:twoCellAnchor>
  <xdr:twoCellAnchor editAs="oneCell">
    <xdr:from>
      <xdr:col>3</xdr:col>
      <xdr:colOff>321309</xdr:colOff>
      <xdr:row>59</xdr:row>
      <xdr:rowOff>488777</xdr:rowOff>
    </xdr:from>
    <xdr:to>
      <xdr:col>3</xdr:col>
      <xdr:colOff>3564916</xdr:colOff>
      <xdr:row>59</xdr:row>
      <xdr:rowOff>3222105</xdr:rowOff>
    </xdr:to>
    <xdr:pic>
      <xdr:nvPicPr>
        <xdr:cNvPr id="2" name="Рисунок 1">
          <a:extLst>
            <a:ext uri="{FF2B5EF4-FFF2-40B4-BE49-F238E27FC236}">
              <a16:creationId xmlns:a16="http://schemas.microsoft.com/office/drawing/2014/main" id="{7AA18FF3-B52C-4D7B-ACEF-1A8A6915B6F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374264" y="172342868"/>
          <a:ext cx="3251227" cy="27295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601981</xdr:colOff>
      <xdr:row>3</xdr:row>
      <xdr:rowOff>60960</xdr:rowOff>
    </xdr:from>
    <xdr:to>
      <xdr:col>8</xdr:col>
      <xdr:colOff>548641</xdr:colOff>
      <xdr:row>21</xdr:row>
      <xdr:rowOff>49944</xdr:rowOff>
    </xdr:to>
    <xdr:pic>
      <xdr:nvPicPr>
        <xdr:cNvPr id="2" name="Рисунок 1" descr="Зображення, що містить стіл&#10;&#10;Автоматично згенерований опис">
          <a:extLst>
            <a:ext uri="{FF2B5EF4-FFF2-40B4-BE49-F238E27FC236}">
              <a16:creationId xmlns:a16="http://schemas.microsoft.com/office/drawing/2014/main" id="{D9F13B9A-D0DA-FA93-B382-C2361593DE38}"/>
            </a:ext>
          </a:extLst>
        </xdr:cNvPr>
        <xdr:cNvPicPr>
          <a:picLocks noChangeAspect="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01981" y="609600"/>
          <a:ext cx="4823460" cy="3280824"/>
        </a:xfrm>
        <a:prstGeom prst="rect">
          <a:avLst/>
        </a:prstGeom>
        <a:noFill/>
        <a:ln>
          <a:noFill/>
        </a:ln>
      </xdr:spPr>
    </xdr:pic>
    <xdr:clientData/>
  </xdr:twoCellAnchor>
  <xdr:twoCellAnchor editAs="oneCell">
    <xdr:from>
      <xdr:col>0</xdr:col>
      <xdr:colOff>601980</xdr:colOff>
      <xdr:row>24</xdr:row>
      <xdr:rowOff>121920</xdr:rowOff>
    </xdr:from>
    <xdr:to>
      <xdr:col>8</xdr:col>
      <xdr:colOff>474980</xdr:colOff>
      <xdr:row>43</xdr:row>
      <xdr:rowOff>45085</xdr:rowOff>
    </xdr:to>
    <xdr:pic>
      <xdr:nvPicPr>
        <xdr:cNvPr id="3" name="Рисунок 2" descr="Зображення, що містить текст, Шрифт, символ, схема&#10;&#10;Автоматично згенерований опис">
          <a:extLst>
            <a:ext uri="{FF2B5EF4-FFF2-40B4-BE49-F238E27FC236}">
              <a16:creationId xmlns:a16="http://schemas.microsoft.com/office/drawing/2014/main" id="{4D0BC76F-2547-D08C-0F1B-F0B1A9026FF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1980" y="4511040"/>
          <a:ext cx="4749800" cy="339788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877A-4870-45F3-B7AE-5D719EDBCC45}">
  <sheetPr>
    <pageSetUpPr fitToPage="1"/>
  </sheetPr>
  <dimension ref="A1:IV125"/>
  <sheetViews>
    <sheetView showGridLines="0" tabSelected="1" view="pageBreakPreview" zoomScale="66" zoomScaleNormal="70" zoomScaleSheetLayoutView="66" workbookViewId="0">
      <selection activeCell="E16" sqref="E16:E19"/>
    </sheetView>
  </sheetViews>
  <sheetFormatPr defaultColWidth="9.109375" defaultRowHeight="25.2" x14ac:dyDescent="0.45"/>
  <cols>
    <col min="1" max="1" width="5.33203125" style="2" customWidth="1"/>
    <col min="2" max="2" width="48.6640625" style="2" customWidth="1"/>
    <col min="3" max="4" width="63.6640625" style="1" customWidth="1"/>
    <col min="5" max="5" width="64.21875" style="1" customWidth="1"/>
    <col min="6" max="6" width="13.33203125" style="58" customWidth="1"/>
    <col min="7" max="7" width="17.33203125" style="5" customWidth="1"/>
    <col min="8" max="8" width="18.44140625" style="5" customWidth="1"/>
    <col min="9" max="9" width="11.5546875" style="1" customWidth="1"/>
    <col min="10" max="16384" width="9.109375" style="1"/>
  </cols>
  <sheetData>
    <row r="1" spans="1:16" ht="21" x14ac:dyDescent="0.4">
      <c r="A1" s="201"/>
      <c r="B1" s="201"/>
      <c r="C1" s="201"/>
      <c r="D1" s="201"/>
      <c r="E1" s="201"/>
      <c r="F1" s="201"/>
      <c r="G1" s="201"/>
      <c r="H1" s="201"/>
      <c r="I1" s="201"/>
      <c r="J1" s="201"/>
      <c r="K1" s="201"/>
      <c r="L1" s="201"/>
      <c r="M1" s="201"/>
      <c r="N1" s="201"/>
      <c r="O1" s="201"/>
      <c r="P1" s="201"/>
    </row>
    <row r="2" spans="1:16" x14ac:dyDescent="0.45">
      <c r="G2" s="79" t="s">
        <v>81</v>
      </c>
    </row>
    <row r="3" spans="1:16" ht="21" x14ac:dyDescent="0.4">
      <c r="A3" s="227" t="s">
        <v>34</v>
      </c>
      <c r="B3" s="227"/>
      <c r="C3" s="227"/>
      <c r="D3" s="227"/>
      <c r="E3" s="227"/>
      <c r="F3" s="227"/>
      <c r="G3" s="227"/>
      <c r="H3" s="227"/>
    </row>
    <row r="5" spans="1:16" ht="29.25" customHeight="1" thickBot="1" x14ac:dyDescent="0.45">
      <c r="A5" s="167" t="s">
        <v>31</v>
      </c>
      <c r="B5" s="167"/>
      <c r="C5" s="167"/>
      <c r="D5" s="167"/>
      <c r="E5" s="167"/>
      <c r="F5" s="167"/>
      <c r="G5" s="167"/>
      <c r="H5" s="167"/>
    </row>
    <row r="6" spans="1:16" ht="28.8" customHeight="1" x14ac:dyDescent="0.4">
      <c r="A6" s="184" t="s">
        <v>2</v>
      </c>
      <c r="B6" s="185"/>
      <c r="C6" s="185"/>
      <c r="D6" s="186"/>
      <c r="E6" s="157" t="s">
        <v>13</v>
      </c>
      <c r="F6" s="158"/>
      <c r="G6" s="158"/>
      <c r="H6" s="159"/>
      <c r="I6" s="18"/>
    </row>
    <row r="7" spans="1:16" ht="36" customHeight="1" x14ac:dyDescent="0.4">
      <c r="A7" s="187"/>
      <c r="B7" s="188"/>
      <c r="C7" s="188"/>
      <c r="D7" s="189"/>
      <c r="E7" s="154" t="s">
        <v>14</v>
      </c>
      <c r="F7" s="155"/>
      <c r="G7" s="155"/>
      <c r="H7" s="156"/>
      <c r="I7" s="18"/>
    </row>
    <row r="8" spans="1:16" ht="39" customHeight="1" thickBot="1" x14ac:dyDescent="0.45">
      <c r="A8" s="190"/>
      <c r="B8" s="191"/>
      <c r="C8" s="191"/>
      <c r="D8" s="192"/>
      <c r="E8" s="154" t="s">
        <v>15</v>
      </c>
      <c r="F8" s="155"/>
      <c r="G8" s="155"/>
      <c r="H8" s="156"/>
      <c r="I8" s="18"/>
    </row>
    <row r="9" spans="1:16" ht="63.6" customHeight="1" thickBot="1" x14ac:dyDescent="0.45">
      <c r="A9" s="193" t="s">
        <v>3</v>
      </c>
      <c r="B9" s="194"/>
      <c r="C9" s="194"/>
      <c r="D9" s="195"/>
      <c r="E9" s="151" t="s">
        <v>16</v>
      </c>
      <c r="F9" s="152"/>
      <c r="G9" s="152"/>
      <c r="H9" s="153"/>
      <c r="I9" s="19"/>
    </row>
    <row r="10" spans="1:16" ht="12" customHeight="1" thickBot="1" x14ac:dyDescent="0.45">
      <c r="A10" s="1"/>
      <c r="B10" s="1"/>
      <c r="F10" s="14"/>
    </row>
    <row r="11" spans="1:16" ht="20.25" customHeight="1" x14ac:dyDescent="0.4">
      <c r="A11" s="223" t="s">
        <v>0</v>
      </c>
      <c r="B11" s="230" t="s">
        <v>11</v>
      </c>
      <c r="C11" s="231"/>
      <c r="D11" s="196" t="s">
        <v>25</v>
      </c>
      <c r="E11" s="234" t="s">
        <v>1</v>
      </c>
      <c r="F11" s="228" t="s">
        <v>33</v>
      </c>
      <c r="G11" s="168" t="s">
        <v>7</v>
      </c>
      <c r="H11" s="171" t="s">
        <v>8</v>
      </c>
    </row>
    <row r="12" spans="1:16" ht="21" x14ac:dyDescent="0.4">
      <c r="A12" s="224"/>
      <c r="B12" s="232"/>
      <c r="C12" s="233"/>
      <c r="D12" s="197"/>
      <c r="E12" s="235"/>
      <c r="F12" s="229"/>
      <c r="G12" s="169"/>
      <c r="H12" s="172"/>
    </row>
    <row r="13" spans="1:16" s="3" customFormat="1" ht="21" x14ac:dyDescent="0.4">
      <c r="A13" s="224"/>
      <c r="B13" s="232"/>
      <c r="C13" s="233"/>
      <c r="D13" s="197"/>
      <c r="E13" s="235"/>
      <c r="F13" s="229"/>
      <c r="G13" s="169"/>
      <c r="H13" s="172"/>
    </row>
    <row r="14" spans="1:16" s="4" customFormat="1" ht="43.8" customHeight="1" thickBot="1" x14ac:dyDescent="0.45">
      <c r="A14" s="224"/>
      <c r="B14" s="72" t="s">
        <v>18</v>
      </c>
      <c r="C14" s="73" t="s">
        <v>6</v>
      </c>
      <c r="D14" s="197"/>
      <c r="E14" s="236"/>
      <c r="F14" s="229"/>
      <c r="G14" s="170"/>
      <c r="H14" s="173"/>
    </row>
    <row r="15" spans="1:16" s="4" customFormat="1" ht="29.4" customHeight="1" thickBot="1" x14ac:dyDescent="0.45">
      <c r="A15" s="126" t="s">
        <v>72</v>
      </c>
      <c r="B15" s="127"/>
      <c r="C15" s="127"/>
      <c r="D15" s="127"/>
      <c r="E15" s="127"/>
      <c r="F15" s="127"/>
      <c r="G15" s="127"/>
      <c r="H15" s="128"/>
    </row>
    <row r="16" spans="1:16" s="4" customFormat="1" ht="409.2" customHeight="1" x14ac:dyDescent="0.4">
      <c r="A16" s="163">
        <v>1</v>
      </c>
      <c r="B16" s="160" t="s">
        <v>48</v>
      </c>
      <c r="C16" s="116" t="s">
        <v>49</v>
      </c>
      <c r="D16" s="141"/>
      <c r="E16" s="141"/>
      <c r="F16" s="129">
        <v>1</v>
      </c>
      <c r="G16" s="100">
        <v>0</v>
      </c>
      <c r="H16" s="103">
        <f>F16*G16</f>
        <v>0</v>
      </c>
    </row>
    <row r="17" spans="1:8" s="4" customFormat="1" ht="408.6" customHeight="1" x14ac:dyDescent="0.4">
      <c r="A17" s="164"/>
      <c r="B17" s="161"/>
      <c r="C17" s="117"/>
      <c r="D17" s="142"/>
      <c r="E17" s="142"/>
      <c r="F17" s="130"/>
      <c r="G17" s="101"/>
      <c r="H17" s="104"/>
    </row>
    <row r="18" spans="1:8" s="4" customFormat="1" ht="409.2" customHeight="1" x14ac:dyDescent="0.4">
      <c r="A18" s="164"/>
      <c r="B18" s="161"/>
      <c r="C18" s="117"/>
      <c r="D18" s="142"/>
      <c r="E18" s="142"/>
      <c r="F18" s="130"/>
      <c r="G18" s="101"/>
      <c r="H18" s="104"/>
    </row>
    <row r="19" spans="1:8" s="4" customFormat="1" ht="296.39999999999998" customHeight="1" thickBot="1" x14ac:dyDescent="0.45">
      <c r="A19" s="164"/>
      <c r="B19" s="162"/>
      <c r="C19" s="118"/>
      <c r="D19" s="143"/>
      <c r="E19" s="143"/>
      <c r="F19" s="131"/>
      <c r="G19" s="102"/>
      <c r="H19" s="105"/>
    </row>
    <row r="20" spans="1:8" s="4" customFormat="1" ht="210" customHeight="1" thickBot="1" x14ac:dyDescent="0.45">
      <c r="A20" s="50"/>
      <c r="B20" s="49"/>
      <c r="C20" s="30" t="s">
        <v>51</v>
      </c>
      <c r="D20" s="30"/>
      <c r="E20" s="70"/>
      <c r="F20" s="67">
        <v>1</v>
      </c>
      <c r="G20" s="71">
        <v>0</v>
      </c>
      <c r="H20" s="68">
        <f t="shared" ref="H20:H23" si="0">F20*G20</f>
        <v>0</v>
      </c>
    </row>
    <row r="21" spans="1:8" s="4" customFormat="1" ht="197.4" customHeight="1" thickBot="1" x14ac:dyDescent="0.45">
      <c r="A21" s="50"/>
      <c r="B21" s="49"/>
      <c r="C21" s="69" t="s">
        <v>52</v>
      </c>
      <c r="D21" s="30"/>
      <c r="E21" s="23"/>
      <c r="F21" s="59">
        <v>1</v>
      </c>
      <c r="G21" s="25">
        <v>0</v>
      </c>
      <c r="H21" s="27">
        <f t="shared" si="0"/>
        <v>0</v>
      </c>
    </row>
    <row r="22" spans="1:8" s="4" customFormat="1" ht="304.2" customHeight="1" thickBot="1" x14ac:dyDescent="0.45">
      <c r="A22" s="50"/>
      <c r="B22" s="49"/>
      <c r="C22" s="20" t="s">
        <v>53</v>
      </c>
      <c r="D22" s="31"/>
      <c r="E22" s="23"/>
      <c r="F22" s="59">
        <v>1</v>
      </c>
      <c r="G22" s="25">
        <v>0</v>
      </c>
      <c r="H22" s="27">
        <f t="shared" si="0"/>
        <v>0</v>
      </c>
    </row>
    <row r="23" spans="1:8" s="4" customFormat="1" ht="288" customHeight="1" thickBot="1" x14ac:dyDescent="0.45">
      <c r="A23" s="50"/>
      <c r="B23" s="49"/>
      <c r="C23" s="21" t="s">
        <v>54</v>
      </c>
      <c r="D23" s="30"/>
      <c r="E23" s="23"/>
      <c r="F23" s="59">
        <v>1</v>
      </c>
      <c r="G23" s="25">
        <v>0</v>
      </c>
      <c r="H23" s="27">
        <f t="shared" si="0"/>
        <v>0</v>
      </c>
    </row>
    <row r="24" spans="1:8" s="4" customFormat="1" ht="230.4" customHeight="1" thickBot="1" x14ac:dyDescent="0.45">
      <c r="A24" s="50"/>
      <c r="B24" s="49"/>
      <c r="C24" s="21" t="s">
        <v>55</v>
      </c>
      <c r="D24" s="30"/>
      <c r="E24" s="23"/>
      <c r="F24" s="59">
        <v>1</v>
      </c>
      <c r="G24" s="25">
        <v>0</v>
      </c>
      <c r="H24" s="27">
        <f t="shared" ref="H24:H28" si="1">F24*G24</f>
        <v>0</v>
      </c>
    </row>
    <row r="25" spans="1:8" s="4" customFormat="1" ht="409.2" customHeight="1" thickBot="1" x14ac:dyDescent="0.45">
      <c r="A25" s="50"/>
      <c r="B25" s="49"/>
      <c r="C25" s="77" t="s">
        <v>56</v>
      </c>
      <c r="D25" s="30"/>
      <c r="E25" s="24"/>
      <c r="F25" s="59">
        <v>2</v>
      </c>
      <c r="G25" s="26">
        <v>0</v>
      </c>
      <c r="H25" s="28">
        <f t="shared" si="1"/>
        <v>0</v>
      </c>
    </row>
    <row r="26" spans="1:8" s="4" customFormat="1" ht="409.2" customHeight="1" x14ac:dyDescent="0.4">
      <c r="A26" s="50"/>
      <c r="B26" s="49"/>
      <c r="C26" s="132" t="s">
        <v>57</v>
      </c>
      <c r="D26" s="88"/>
      <c r="E26" s="134"/>
      <c r="F26" s="135">
        <v>4</v>
      </c>
      <c r="G26" s="137">
        <v>0</v>
      </c>
      <c r="H26" s="139">
        <f>F26*G26</f>
        <v>0</v>
      </c>
    </row>
    <row r="27" spans="1:8" s="4" customFormat="1" ht="409.2" customHeight="1" thickBot="1" x14ac:dyDescent="0.45">
      <c r="A27" s="50"/>
      <c r="B27" s="49"/>
      <c r="C27" s="133"/>
      <c r="D27" s="90"/>
      <c r="E27" s="98"/>
      <c r="F27" s="136"/>
      <c r="G27" s="138"/>
      <c r="H27" s="140"/>
    </row>
    <row r="28" spans="1:8" s="4" customFormat="1" ht="252.6" customHeight="1" x14ac:dyDescent="0.4">
      <c r="A28" s="50"/>
      <c r="B28" s="49"/>
      <c r="C28" s="237" t="s">
        <v>58</v>
      </c>
      <c r="D28" s="88"/>
      <c r="E28" s="97"/>
      <c r="F28" s="135">
        <v>4</v>
      </c>
      <c r="G28" s="137">
        <v>0</v>
      </c>
      <c r="H28" s="139">
        <f t="shared" si="1"/>
        <v>0</v>
      </c>
    </row>
    <row r="29" spans="1:8" s="4" customFormat="1" ht="9.6" customHeight="1" thickBot="1" x14ac:dyDescent="0.45">
      <c r="A29" s="50"/>
      <c r="B29" s="49"/>
      <c r="C29" s="238"/>
      <c r="D29" s="90"/>
      <c r="E29" s="99"/>
      <c r="F29" s="136"/>
      <c r="G29" s="138"/>
      <c r="H29" s="140"/>
    </row>
    <row r="30" spans="1:8" s="4" customFormat="1" ht="409.6" customHeight="1" x14ac:dyDescent="0.4">
      <c r="A30" s="50"/>
      <c r="B30" s="49"/>
      <c r="C30" s="147" t="s">
        <v>60</v>
      </c>
      <c r="D30" s="88"/>
      <c r="E30" s="98"/>
      <c r="F30" s="135">
        <v>8</v>
      </c>
      <c r="G30" s="137">
        <v>0</v>
      </c>
      <c r="H30" s="139">
        <f>F30*G30</f>
        <v>0</v>
      </c>
    </row>
    <row r="31" spans="1:8" s="4" customFormat="1" ht="408.6" customHeight="1" x14ac:dyDescent="0.4">
      <c r="A31" s="50"/>
      <c r="B31" s="49"/>
      <c r="C31" s="147"/>
      <c r="D31" s="89"/>
      <c r="E31" s="98"/>
      <c r="F31" s="92"/>
      <c r="G31" s="101"/>
      <c r="H31" s="104"/>
    </row>
    <row r="32" spans="1:8" s="4" customFormat="1" ht="307.8" customHeight="1" thickBot="1" x14ac:dyDescent="0.45">
      <c r="A32" s="50"/>
      <c r="B32" s="49"/>
      <c r="C32" s="148"/>
      <c r="D32" s="90"/>
      <c r="E32" s="99"/>
      <c r="F32" s="93"/>
      <c r="G32" s="102"/>
      <c r="H32" s="105"/>
    </row>
    <row r="33" spans="1:8" s="4" customFormat="1" ht="39.6" customHeight="1" thickBot="1" x14ac:dyDescent="0.45">
      <c r="A33" s="121" t="s">
        <v>36</v>
      </c>
      <c r="B33" s="122"/>
      <c r="C33" s="122"/>
      <c r="D33" s="122"/>
      <c r="E33" s="122"/>
      <c r="F33" s="123"/>
      <c r="G33" s="124">
        <f>SUM(H16:H32)</f>
        <v>0</v>
      </c>
      <c r="H33" s="125"/>
    </row>
    <row r="34" spans="1:8" s="4" customFormat="1" ht="39.6" customHeight="1" thickBot="1" x14ac:dyDescent="0.45">
      <c r="A34" s="198" t="s">
        <v>37</v>
      </c>
      <c r="B34" s="199"/>
      <c r="C34" s="199"/>
      <c r="D34" s="199"/>
      <c r="E34" s="199"/>
      <c r="F34" s="200"/>
      <c r="G34" s="149">
        <f>G33*4</f>
        <v>0</v>
      </c>
      <c r="H34" s="150"/>
    </row>
    <row r="35" spans="1:8" s="4" customFormat="1" ht="29.4" customHeight="1" thickBot="1" x14ac:dyDescent="0.45">
      <c r="A35" s="126" t="s">
        <v>71</v>
      </c>
      <c r="B35" s="127"/>
      <c r="C35" s="127"/>
      <c r="D35" s="127"/>
      <c r="E35" s="127"/>
      <c r="F35" s="127"/>
      <c r="G35" s="127"/>
      <c r="H35" s="128"/>
    </row>
    <row r="36" spans="1:8" s="4" customFormat="1" ht="29.4" customHeight="1" x14ac:dyDescent="0.4">
      <c r="A36" s="106">
        <v>2</v>
      </c>
      <c r="B36" s="113" t="s">
        <v>61</v>
      </c>
      <c r="C36" s="116" t="s">
        <v>62</v>
      </c>
      <c r="D36" s="141"/>
      <c r="E36" s="141"/>
      <c r="F36" s="144">
        <v>1</v>
      </c>
      <c r="G36" s="100">
        <v>0</v>
      </c>
      <c r="H36" s="103">
        <f>F36*G36</f>
        <v>0</v>
      </c>
    </row>
    <row r="37" spans="1:8" s="4" customFormat="1" ht="364.8" customHeight="1" x14ac:dyDescent="0.4">
      <c r="A37" s="107"/>
      <c r="B37" s="114"/>
      <c r="C37" s="117"/>
      <c r="D37" s="142"/>
      <c r="E37" s="142"/>
      <c r="F37" s="145"/>
      <c r="G37" s="101"/>
      <c r="H37" s="104"/>
    </row>
    <row r="38" spans="1:8" s="4" customFormat="1" ht="409.2" customHeight="1" x14ac:dyDescent="0.4">
      <c r="A38" s="107"/>
      <c r="B38" s="114"/>
      <c r="C38" s="117"/>
      <c r="D38" s="142"/>
      <c r="E38" s="142"/>
      <c r="F38" s="145"/>
      <c r="G38" s="101"/>
      <c r="H38" s="104"/>
    </row>
    <row r="39" spans="1:8" s="4" customFormat="1" ht="409.2" customHeight="1" x14ac:dyDescent="0.4">
      <c r="A39" s="107"/>
      <c r="B39" s="114"/>
      <c r="C39" s="117"/>
      <c r="D39" s="142"/>
      <c r="E39" s="142"/>
      <c r="F39" s="145"/>
      <c r="G39" s="101"/>
      <c r="H39" s="104"/>
    </row>
    <row r="40" spans="1:8" s="4" customFormat="1" ht="306.60000000000002" customHeight="1" thickBot="1" x14ac:dyDescent="0.45">
      <c r="A40" s="108"/>
      <c r="B40" s="114"/>
      <c r="C40" s="118"/>
      <c r="D40" s="143"/>
      <c r="E40" s="143"/>
      <c r="F40" s="146"/>
      <c r="G40" s="102"/>
      <c r="H40" s="105"/>
    </row>
    <row r="41" spans="1:8" s="4" customFormat="1" ht="408.6" customHeight="1" thickBot="1" x14ac:dyDescent="0.45">
      <c r="A41" s="78"/>
      <c r="B41" s="114"/>
      <c r="C41" s="51" t="s">
        <v>50</v>
      </c>
      <c r="D41" s="32"/>
      <c r="E41" s="45"/>
      <c r="F41" s="61">
        <v>2</v>
      </c>
      <c r="G41" s="46">
        <v>0</v>
      </c>
      <c r="H41" s="44">
        <f t="shared" ref="H41:H49" si="2">F41*G41</f>
        <v>0</v>
      </c>
    </row>
    <row r="42" spans="1:8" s="4" customFormat="1" ht="408.6" customHeight="1" thickBot="1" x14ac:dyDescent="0.45">
      <c r="A42" s="78"/>
      <c r="B42" s="114"/>
      <c r="C42" s="51" t="s">
        <v>63</v>
      </c>
      <c r="D42" s="32"/>
      <c r="E42" s="45"/>
      <c r="F42" s="61">
        <v>2</v>
      </c>
      <c r="G42" s="46">
        <v>0</v>
      </c>
      <c r="H42" s="44">
        <f t="shared" si="2"/>
        <v>0</v>
      </c>
    </row>
    <row r="43" spans="1:8" s="4" customFormat="1" ht="408.6" customHeight="1" thickBot="1" x14ac:dyDescent="0.45">
      <c r="A43" s="78"/>
      <c r="B43" s="114"/>
      <c r="C43" s="87" t="s">
        <v>64</v>
      </c>
      <c r="D43" s="82"/>
      <c r="E43" s="83"/>
      <c r="F43" s="84">
        <v>1</v>
      </c>
      <c r="G43" s="85">
        <v>0</v>
      </c>
      <c r="H43" s="86">
        <f t="shared" si="2"/>
        <v>0</v>
      </c>
    </row>
    <row r="44" spans="1:8" s="4" customFormat="1" ht="408.6" customHeight="1" thickBot="1" x14ac:dyDescent="0.45">
      <c r="A44" s="78"/>
      <c r="B44" s="115"/>
      <c r="C44" s="52" t="s">
        <v>65</v>
      </c>
      <c r="D44" s="32"/>
      <c r="E44" s="45"/>
      <c r="F44" s="61">
        <v>2</v>
      </c>
      <c r="G44" s="46">
        <v>0</v>
      </c>
      <c r="H44" s="44">
        <f t="shared" si="2"/>
        <v>0</v>
      </c>
    </row>
    <row r="45" spans="1:8" s="4" customFormat="1" ht="408.6" customHeight="1" thickBot="1" x14ac:dyDescent="0.45">
      <c r="A45" s="50"/>
      <c r="B45" s="49"/>
      <c r="C45" s="52" t="s">
        <v>66</v>
      </c>
      <c r="D45" s="32"/>
      <c r="E45" s="45"/>
      <c r="F45" s="61">
        <v>1</v>
      </c>
      <c r="G45" s="46">
        <v>0</v>
      </c>
      <c r="H45" s="44">
        <f t="shared" si="2"/>
        <v>0</v>
      </c>
    </row>
    <row r="46" spans="1:8" s="4" customFormat="1" ht="408.6" customHeight="1" thickBot="1" x14ac:dyDescent="0.45">
      <c r="A46" s="50"/>
      <c r="B46" s="49"/>
      <c r="C46" s="53" t="s">
        <v>67</v>
      </c>
      <c r="D46" s="48"/>
      <c r="E46" s="47"/>
      <c r="F46" s="60">
        <v>2</v>
      </c>
      <c r="G46" s="42">
        <v>0</v>
      </c>
      <c r="H46" s="43">
        <f t="shared" si="2"/>
        <v>0</v>
      </c>
    </row>
    <row r="47" spans="1:8" s="4" customFormat="1" ht="408.6" customHeight="1" x14ac:dyDescent="0.4">
      <c r="A47" s="50"/>
      <c r="B47" s="49"/>
      <c r="C47" s="94" t="s">
        <v>57</v>
      </c>
      <c r="D47" s="109"/>
      <c r="E47" s="111"/>
      <c r="F47" s="91">
        <v>8</v>
      </c>
      <c r="G47" s="100">
        <v>0</v>
      </c>
      <c r="H47" s="103">
        <f>F47*G47</f>
        <v>0</v>
      </c>
    </row>
    <row r="48" spans="1:8" s="4" customFormat="1" ht="408.6" customHeight="1" thickBot="1" x14ac:dyDescent="0.45">
      <c r="A48" s="50"/>
      <c r="B48" s="49"/>
      <c r="C48" s="96"/>
      <c r="D48" s="110"/>
      <c r="E48" s="112"/>
      <c r="F48" s="93"/>
      <c r="G48" s="102"/>
      <c r="H48" s="105"/>
    </row>
    <row r="49" spans="1:9" s="4" customFormat="1" ht="408.6" customHeight="1" thickBot="1" x14ac:dyDescent="0.45">
      <c r="A49" s="50"/>
      <c r="B49" s="49"/>
      <c r="C49" s="52" t="s">
        <v>68</v>
      </c>
      <c r="D49" s="32"/>
      <c r="E49" s="45"/>
      <c r="F49" s="61">
        <v>16</v>
      </c>
      <c r="G49" s="46">
        <v>0</v>
      </c>
      <c r="H49" s="44">
        <f t="shared" si="2"/>
        <v>0</v>
      </c>
    </row>
    <row r="50" spans="1:9" s="4" customFormat="1" ht="309" customHeight="1" x14ac:dyDescent="0.4">
      <c r="A50" s="50"/>
      <c r="B50" s="49"/>
      <c r="C50" s="94" t="s">
        <v>59</v>
      </c>
      <c r="D50" s="88"/>
      <c r="E50" s="97"/>
      <c r="F50" s="91">
        <v>19</v>
      </c>
      <c r="G50" s="100">
        <v>0</v>
      </c>
      <c r="H50" s="103">
        <f>F50*G50</f>
        <v>0</v>
      </c>
    </row>
    <row r="51" spans="1:9" s="4" customFormat="1" ht="408.6" customHeight="1" x14ac:dyDescent="0.4">
      <c r="A51" s="50"/>
      <c r="B51" s="49"/>
      <c r="C51" s="95"/>
      <c r="D51" s="89"/>
      <c r="E51" s="98"/>
      <c r="F51" s="92"/>
      <c r="G51" s="101"/>
      <c r="H51" s="104"/>
    </row>
    <row r="52" spans="1:9" s="4" customFormat="1" ht="408.6" customHeight="1" x14ac:dyDescent="0.4">
      <c r="A52" s="50"/>
      <c r="B52" s="49"/>
      <c r="C52" s="95"/>
      <c r="D52" s="89"/>
      <c r="E52" s="98"/>
      <c r="F52" s="92"/>
      <c r="G52" s="101"/>
      <c r="H52" s="104"/>
    </row>
    <row r="53" spans="1:9" s="4" customFormat="1" ht="248.4" customHeight="1" thickBot="1" x14ac:dyDescent="0.45">
      <c r="A53" s="50"/>
      <c r="B53" s="49"/>
      <c r="C53" s="96"/>
      <c r="D53" s="90"/>
      <c r="E53" s="99"/>
      <c r="F53" s="93"/>
      <c r="G53" s="102"/>
      <c r="H53" s="105"/>
    </row>
    <row r="54" spans="1:9" s="4" customFormat="1" ht="34.200000000000003" customHeight="1" x14ac:dyDescent="0.4">
      <c r="A54" s="50"/>
      <c r="B54" s="49"/>
      <c r="C54" s="94" t="s">
        <v>69</v>
      </c>
      <c r="D54" s="88"/>
      <c r="E54" s="88"/>
      <c r="F54" s="91">
        <v>1</v>
      </c>
      <c r="G54" s="100">
        <v>0</v>
      </c>
      <c r="H54" s="103">
        <f>F54*G54</f>
        <v>0</v>
      </c>
    </row>
    <row r="55" spans="1:9" s="4" customFormat="1" ht="190.2" customHeight="1" x14ac:dyDescent="0.4">
      <c r="A55" s="65"/>
      <c r="B55" s="54"/>
      <c r="C55" s="95"/>
      <c r="D55" s="89"/>
      <c r="E55" s="89"/>
      <c r="F55" s="92"/>
      <c r="G55" s="101"/>
      <c r="H55" s="104"/>
    </row>
    <row r="56" spans="1:9" s="4" customFormat="1" ht="408.6" customHeight="1" thickBot="1" x14ac:dyDescent="0.45">
      <c r="A56" s="65"/>
      <c r="B56" s="54"/>
      <c r="C56" s="96"/>
      <c r="D56" s="90"/>
      <c r="E56" s="90"/>
      <c r="F56" s="93"/>
      <c r="G56" s="102"/>
      <c r="H56" s="105"/>
    </row>
    <row r="57" spans="1:9" s="4" customFormat="1" ht="408.6" customHeight="1" x14ac:dyDescent="0.4">
      <c r="A57" s="65"/>
      <c r="B57" s="54"/>
      <c r="C57" s="94" t="s">
        <v>70</v>
      </c>
      <c r="D57" s="55"/>
      <c r="E57" s="97"/>
      <c r="F57" s="91">
        <v>1</v>
      </c>
      <c r="G57" s="100">
        <v>0</v>
      </c>
      <c r="H57" s="103">
        <f>F57*G57</f>
        <v>0</v>
      </c>
    </row>
    <row r="58" spans="1:9" s="4" customFormat="1" ht="0.6" customHeight="1" thickBot="1" x14ac:dyDescent="0.45">
      <c r="A58" s="65"/>
      <c r="B58" s="54"/>
      <c r="C58" s="95"/>
      <c r="D58" s="56"/>
      <c r="E58" s="98"/>
      <c r="F58" s="92"/>
      <c r="G58" s="101"/>
      <c r="H58" s="104"/>
    </row>
    <row r="59" spans="1:9" s="4" customFormat="1" ht="408.6" hidden="1" customHeight="1" thickBot="1" x14ac:dyDescent="0.45">
      <c r="A59" s="50"/>
      <c r="B59" s="49"/>
      <c r="C59" s="96"/>
      <c r="D59" s="57"/>
      <c r="E59" s="99"/>
      <c r="F59" s="93"/>
      <c r="G59" s="102"/>
      <c r="H59" s="105"/>
    </row>
    <row r="60" spans="1:9" s="4" customFormat="1" ht="306.60000000000002" customHeight="1" thickBot="1" x14ac:dyDescent="0.45">
      <c r="A60" s="65"/>
      <c r="B60" s="213"/>
      <c r="C60" s="202" t="s">
        <v>79</v>
      </c>
      <c r="D60" s="205"/>
      <c r="E60" s="208"/>
      <c r="F60" s="91">
        <v>1</v>
      </c>
      <c r="G60" s="100">
        <v>0</v>
      </c>
      <c r="H60" s="103">
        <f>F60*G60</f>
        <v>0</v>
      </c>
      <c r="I60" s="119"/>
    </row>
    <row r="61" spans="1:9" s="4" customFormat="1" ht="94.8" hidden="1" customHeight="1" thickBot="1" x14ac:dyDescent="0.45">
      <c r="A61" s="65"/>
      <c r="B61" s="213"/>
      <c r="C61" s="203"/>
      <c r="D61" s="206"/>
      <c r="E61" s="209"/>
      <c r="F61" s="92"/>
      <c r="G61" s="101"/>
      <c r="H61" s="104"/>
      <c r="I61" s="120"/>
    </row>
    <row r="62" spans="1:9" s="4" customFormat="1" ht="178.2" hidden="1" customHeight="1" thickBot="1" x14ac:dyDescent="0.45">
      <c r="A62" s="66"/>
      <c r="B62" s="214"/>
      <c r="C62" s="204"/>
      <c r="D62" s="207"/>
      <c r="E62" s="210"/>
      <c r="F62" s="93"/>
      <c r="G62" s="102"/>
      <c r="H62" s="105"/>
    </row>
    <row r="63" spans="1:9" ht="21.6" thickBot="1" x14ac:dyDescent="0.45">
      <c r="A63" s="220" t="s">
        <v>38</v>
      </c>
      <c r="B63" s="221"/>
      <c r="C63" s="221"/>
      <c r="D63" s="221"/>
      <c r="E63" s="221"/>
      <c r="F63" s="222"/>
      <c r="G63" s="225">
        <f>SUM(H36:H62)</f>
        <v>0</v>
      </c>
      <c r="H63" s="226"/>
    </row>
    <row r="64" spans="1:9" ht="21.6" thickBot="1" x14ac:dyDescent="0.45">
      <c r="A64" s="215" t="s">
        <v>73</v>
      </c>
      <c r="B64" s="216"/>
      <c r="C64" s="216"/>
      <c r="D64" s="216"/>
      <c r="E64" s="216"/>
      <c r="F64" s="217"/>
      <c r="G64" s="218">
        <f>G63*4</f>
        <v>0</v>
      </c>
      <c r="H64" s="219"/>
    </row>
    <row r="65" spans="1:256" ht="21.6" thickBot="1" x14ac:dyDescent="0.45">
      <c r="A65" s="181" t="s">
        <v>35</v>
      </c>
      <c r="B65" s="182"/>
      <c r="C65" s="182"/>
      <c r="D65" s="182"/>
      <c r="E65" s="182"/>
      <c r="F65" s="183"/>
      <c r="G65" s="179">
        <f>G34+G64</f>
        <v>0</v>
      </c>
      <c r="H65" s="180"/>
    </row>
    <row r="66" spans="1:256" ht="21" x14ac:dyDescent="0.4">
      <c r="A66" s="177" t="s">
        <v>39</v>
      </c>
      <c r="B66" s="177"/>
      <c r="C66" s="177"/>
      <c r="D66" s="177"/>
      <c r="E66" s="177"/>
      <c r="F66" s="177"/>
      <c r="G66" s="177"/>
      <c r="H66" s="177"/>
    </row>
    <row r="67" spans="1:256" x14ac:dyDescent="0.45">
      <c r="A67" s="12" t="s">
        <v>19</v>
      </c>
      <c r="B67" s="12"/>
      <c r="C67" s="13"/>
      <c r="D67" s="13"/>
      <c r="E67" s="13"/>
    </row>
    <row r="68" spans="1:256" ht="7.2" customHeight="1" x14ac:dyDescent="0.45">
      <c r="A68" s="12"/>
      <c r="B68" s="12"/>
      <c r="C68" s="13"/>
      <c r="D68" s="13"/>
      <c r="E68" s="13"/>
    </row>
    <row r="69" spans="1:256" ht="21" x14ac:dyDescent="0.4">
      <c r="A69" s="178" t="s">
        <v>20</v>
      </c>
      <c r="B69" s="178"/>
      <c r="C69" s="178"/>
      <c r="D69" s="178"/>
      <c r="E69" s="178"/>
      <c r="F69" s="178"/>
      <c r="G69" s="178"/>
      <c r="H69" s="178"/>
      <c r="I69" s="178"/>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c r="IV69" s="11"/>
    </row>
    <row r="70" spans="1:256" ht="21" x14ac:dyDescent="0.4">
      <c r="A70" s="178" t="s">
        <v>21</v>
      </c>
      <c r="B70" s="178"/>
      <c r="C70" s="178"/>
      <c r="D70" s="178"/>
      <c r="E70" s="178"/>
      <c r="F70" s="178"/>
      <c r="G70" s="178"/>
      <c r="H70" s="178"/>
      <c r="I70" s="178"/>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c r="HU70" s="11"/>
      <c r="HV70" s="11"/>
      <c r="HW70" s="11"/>
      <c r="HX70" s="11"/>
      <c r="HY70" s="11"/>
      <c r="HZ70" s="11"/>
      <c r="IA70" s="11"/>
      <c r="IB70" s="11"/>
      <c r="IC70" s="11"/>
      <c r="ID70" s="11"/>
      <c r="IE70" s="11"/>
      <c r="IF70" s="11"/>
      <c r="IG70" s="11"/>
      <c r="IH70" s="11"/>
      <c r="II70" s="11"/>
      <c r="IJ70" s="11"/>
      <c r="IK70" s="11"/>
      <c r="IL70" s="11"/>
      <c r="IM70" s="11"/>
      <c r="IN70" s="11"/>
      <c r="IO70" s="11"/>
      <c r="IP70" s="11"/>
      <c r="IQ70" s="11"/>
      <c r="IR70" s="11"/>
      <c r="IS70" s="11"/>
      <c r="IT70" s="11"/>
      <c r="IU70" s="11"/>
      <c r="IV70" s="11"/>
    </row>
    <row r="71" spans="1:256" s="76" customFormat="1" ht="21" x14ac:dyDescent="0.4">
      <c r="A71" s="212" t="s">
        <v>47</v>
      </c>
      <c r="B71" s="212"/>
      <c r="C71" s="212"/>
      <c r="D71" s="212"/>
      <c r="E71" s="212"/>
      <c r="F71" s="212"/>
      <c r="G71" s="212"/>
      <c r="H71" s="212"/>
      <c r="I71" s="212"/>
      <c r="J71" s="75"/>
      <c r="K71" s="75"/>
      <c r="L71" s="75"/>
      <c r="M71" s="75"/>
      <c r="N71" s="75"/>
      <c r="O71" s="75"/>
      <c r="P71" s="75"/>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75"/>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row>
    <row r="72" spans="1:256" ht="21" x14ac:dyDescent="0.4">
      <c r="A72" s="13"/>
      <c r="B72" s="13"/>
      <c r="C72" s="13"/>
      <c r="D72" s="13"/>
      <c r="E72" s="13"/>
      <c r="F72" s="13"/>
      <c r="G72" s="13"/>
      <c r="H72" s="13"/>
      <c r="I72" s="13"/>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c r="HU72" s="11"/>
      <c r="HV72" s="11"/>
      <c r="HW72" s="11"/>
      <c r="HX72" s="11"/>
      <c r="HY72" s="11"/>
      <c r="HZ72" s="11"/>
      <c r="IA72" s="11"/>
      <c r="IB72" s="11"/>
      <c r="IC72" s="11"/>
      <c r="ID72" s="11"/>
      <c r="IE72" s="11"/>
      <c r="IF72" s="11"/>
      <c r="IG72" s="11"/>
      <c r="IH72" s="11"/>
      <c r="II72" s="11"/>
      <c r="IJ72" s="11"/>
      <c r="IK72" s="11"/>
      <c r="IL72" s="11"/>
      <c r="IM72" s="11"/>
      <c r="IN72" s="11"/>
      <c r="IO72" s="11"/>
      <c r="IP72" s="11"/>
      <c r="IQ72" s="11"/>
      <c r="IR72" s="11"/>
      <c r="IS72" s="11"/>
      <c r="IT72" s="11"/>
      <c r="IU72" s="11"/>
      <c r="IV72" s="11"/>
    </row>
    <row r="73" spans="1:256" s="211" customFormat="1" ht="27.6" customHeight="1" x14ac:dyDescent="0.3">
      <c r="A73" s="211" t="s">
        <v>32</v>
      </c>
    </row>
    <row r="74" spans="1:256" ht="21" x14ac:dyDescent="0.4">
      <c r="A74" s="175" t="s">
        <v>4</v>
      </c>
      <c r="B74" s="175"/>
      <c r="C74" s="175"/>
      <c r="D74" s="175"/>
      <c r="E74" s="175"/>
      <c r="F74" s="175"/>
      <c r="G74" s="175"/>
      <c r="H74" s="175"/>
    </row>
    <row r="75" spans="1:256" ht="27.6" customHeight="1" x14ac:dyDescent="0.4">
      <c r="A75" s="176" t="s">
        <v>46</v>
      </c>
      <c r="B75" s="176"/>
      <c r="C75" s="176"/>
      <c r="D75" s="176"/>
      <c r="E75" s="176"/>
      <c r="F75" s="176"/>
      <c r="G75" s="176"/>
      <c r="H75" s="176"/>
    </row>
    <row r="76" spans="1:256" ht="21" customHeight="1" x14ac:dyDescent="0.4">
      <c r="A76" s="176" t="s">
        <v>44</v>
      </c>
      <c r="B76" s="176"/>
      <c r="C76" s="176"/>
      <c r="D76" s="176"/>
      <c r="E76" s="176"/>
      <c r="F76" s="176"/>
      <c r="G76" s="74"/>
      <c r="H76" s="74"/>
      <c r="I76" s="74"/>
    </row>
    <row r="77" spans="1:256" x14ac:dyDescent="0.4">
      <c r="A77" s="16" t="s">
        <v>12</v>
      </c>
      <c r="B77" s="16"/>
      <c r="C77" s="16"/>
      <c r="D77" s="16"/>
      <c r="E77" s="16"/>
      <c r="F77" s="62"/>
      <c r="G77" s="16"/>
      <c r="H77" s="16"/>
    </row>
    <row r="78" spans="1:256" x14ac:dyDescent="0.4">
      <c r="A78" s="22" t="s">
        <v>17</v>
      </c>
      <c r="B78" s="22"/>
      <c r="C78" s="22"/>
      <c r="D78" s="22"/>
      <c r="E78" s="22"/>
      <c r="F78" s="63"/>
      <c r="G78" s="22"/>
      <c r="H78" s="22"/>
      <c r="I78" s="22"/>
      <c r="J78" s="22"/>
      <c r="K78" s="22"/>
      <c r="L78" s="22"/>
    </row>
    <row r="79" spans="1:256" ht="21" x14ac:dyDescent="0.4">
      <c r="A79" s="165" t="s">
        <v>5</v>
      </c>
      <c r="B79" s="165"/>
      <c r="C79" s="165"/>
      <c r="D79" s="165"/>
      <c r="E79" s="165"/>
      <c r="F79" s="165"/>
      <c r="G79" s="165"/>
      <c r="H79" s="165"/>
    </row>
    <row r="80" spans="1:256" s="8" customFormat="1" ht="13.8" x14ac:dyDescent="0.25">
      <c r="A80" s="174" t="s">
        <v>45</v>
      </c>
      <c r="B80" s="174"/>
      <c r="C80" s="174"/>
      <c r="D80" s="174"/>
      <c r="E80" s="174"/>
      <c r="F80" s="174"/>
      <c r="G80" s="174"/>
      <c r="H80" s="174"/>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row>
    <row r="81" spans="1:256" ht="21" x14ac:dyDescent="0.4">
      <c r="A81" s="165" t="s">
        <v>43</v>
      </c>
      <c r="B81" s="165"/>
      <c r="C81" s="165"/>
      <c r="D81" s="165"/>
      <c r="E81" s="165"/>
      <c r="F81" s="165"/>
      <c r="G81" s="165"/>
      <c r="H81" s="165"/>
    </row>
    <row r="82" spans="1:256" x14ac:dyDescent="0.4">
      <c r="A82" s="17" t="s">
        <v>80</v>
      </c>
      <c r="B82" s="17"/>
      <c r="C82" s="16"/>
      <c r="D82" s="16"/>
      <c r="E82" s="16"/>
      <c r="F82" s="62"/>
      <c r="G82" s="16"/>
      <c r="H82" s="16"/>
    </row>
    <row r="84" spans="1:256" s="8" customFormat="1" ht="24.6" x14ac:dyDescent="0.25">
      <c r="A84" s="6"/>
      <c r="B84" s="6"/>
      <c r="C84" s="15" t="s">
        <v>9</v>
      </c>
      <c r="D84" s="15"/>
      <c r="E84" s="14"/>
      <c r="F84" s="64"/>
      <c r="G84" s="9"/>
      <c r="H84" s="9"/>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row>
    <row r="85" spans="1:256" s="8" customFormat="1" ht="24.6" x14ac:dyDescent="0.3">
      <c r="A85" s="11"/>
      <c r="B85" s="11"/>
      <c r="C85" s="166" t="s">
        <v>10</v>
      </c>
      <c r="D85" s="166"/>
      <c r="E85" s="166"/>
      <c r="F85" s="64"/>
      <c r="G85" s="9"/>
      <c r="H85" s="9"/>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row>
    <row r="86" spans="1:256" s="8" customFormat="1" ht="24.6" x14ac:dyDescent="0.25">
      <c r="A86" s="6"/>
      <c r="B86" s="6"/>
      <c r="C86" s="14"/>
      <c r="D86" s="14"/>
      <c r="E86" s="14"/>
      <c r="F86" s="64"/>
      <c r="G86" s="9"/>
      <c r="H86" s="9"/>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row>
    <row r="87" spans="1:256" s="8" customFormat="1" ht="24.6" x14ac:dyDescent="0.25">
      <c r="A87" s="6"/>
      <c r="B87" s="6"/>
      <c r="C87" s="14"/>
      <c r="D87" s="14"/>
      <c r="E87" s="14"/>
      <c r="F87" s="64"/>
      <c r="G87" s="9"/>
      <c r="H87" s="9"/>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row>
    <row r="88" spans="1:256" s="8" customFormat="1" ht="24.6" x14ac:dyDescent="0.25">
      <c r="A88" s="6"/>
      <c r="B88" s="6"/>
      <c r="C88" s="10"/>
      <c r="D88" s="10"/>
      <c r="E88" s="10"/>
      <c r="F88" s="64"/>
      <c r="G88" s="9"/>
      <c r="H88" s="9"/>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row>
    <row r="89" spans="1:256" s="8" customFormat="1" ht="24.6" x14ac:dyDescent="0.25">
      <c r="A89" s="6"/>
      <c r="B89" s="6"/>
      <c r="C89" s="10"/>
      <c r="D89" s="10"/>
      <c r="E89" s="10"/>
      <c r="F89" s="64"/>
      <c r="G89" s="9"/>
      <c r="H89" s="9"/>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row>
    <row r="90" spans="1:256" s="8" customFormat="1" ht="24.6" x14ac:dyDescent="0.25">
      <c r="A90" s="6"/>
      <c r="B90" s="6"/>
      <c r="C90" s="10"/>
      <c r="D90" s="10"/>
      <c r="E90" s="10"/>
      <c r="F90" s="64"/>
      <c r="G90" s="9"/>
      <c r="H90" s="9"/>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row>
    <row r="91" spans="1:256" x14ac:dyDescent="0.45">
      <c r="A91" s="1"/>
      <c r="B91" s="1"/>
      <c r="G91" s="1"/>
      <c r="H91" s="1"/>
    </row>
    <row r="92" spans="1:256" x14ac:dyDescent="0.45">
      <c r="A92" s="1"/>
      <c r="B92" s="1"/>
      <c r="G92" s="1"/>
      <c r="H92" s="1"/>
    </row>
    <row r="93" spans="1:256" x14ac:dyDescent="0.45">
      <c r="A93" s="1"/>
      <c r="B93" s="1"/>
      <c r="G93" s="1"/>
      <c r="H93" s="1"/>
    </row>
    <row r="94" spans="1:256" x14ac:dyDescent="0.45">
      <c r="A94" s="1"/>
      <c r="B94" s="1"/>
      <c r="G94" s="1"/>
      <c r="H94" s="1"/>
    </row>
    <row r="95" spans="1:256" x14ac:dyDescent="0.45">
      <c r="A95" s="1"/>
      <c r="B95" s="1"/>
      <c r="G95" s="1"/>
      <c r="H95" s="1"/>
    </row>
    <row r="96" spans="1:256" x14ac:dyDescent="0.45">
      <c r="A96" s="1"/>
      <c r="B96" s="1"/>
      <c r="G96" s="1"/>
      <c r="H96" s="1"/>
    </row>
    <row r="97" spans="6:6" s="1" customFormat="1" x14ac:dyDescent="0.45">
      <c r="F97" s="58"/>
    </row>
    <row r="98" spans="6:6" s="1" customFormat="1" x14ac:dyDescent="0.45">
      <c r="F98" s="58"/>
    </row>
    <row r="99" spans="6:6" s="1" customFormat="1" x14ac:dyDescent="0.45">
      <c r="F99" s="58"/>
    </row>
    <row r="100" spans="6:6" s="1" customFormat="1" x14ac:dyDescent="0.45">
      <c r="F100" s="58"/>
    </row>
    <row r="101" spans="6:6" s="1" customFormat="1" x14ac:dyDescent="0.45">
      <c r="F101" s="58"/>
    </row>
    <row r="102" spans="6:6" s="1" customFormat="1" x14ac:dyDescent="0.45">
      <c r="F102" s="58"/>
    </row>
    <row r="103" spans="6:6" s="1" customFormat="1" x14ac:dyDescent="0.45">
      <c r="F103" s="58"/>
    </row>
    <row r="104" spans="6:6" s="1" customFormat="1" x14ac:dyDescent="0.45">
      <c r="F104" s="58"/>
    </row>
    <row r="105" spans="6:6" s="1" customFormat="1" x14ac:dyDescent="0.45">
      <c r="F105" s="58"/>
    </row>
    <row r="106" spans="6:6" s="1" customFormat="1" x14ac:dyDescent="0.45">
      <c r="F106" s="58"/>
    </row>
    <row r="107" spans="6:6" s="1" customFormat="1" x14ac:dyDescent="0.45">
      <c r="F107" s="58"/>
    </row>
    <row r="108" spans="6:6" s="1" customFormat="1" x14ac:dyDescent="0.45">
      <c r="F108" s="58"/>
    </row>
    <row r="109" spans="6:6" s="1" customFormat="1" x14ac:dyDescent="0.45">
      <c r="F109" s="58"/>
    </row>
    <row r="110" spans="6:6" s="1" customFormat="1" x14ac:dyDescent="0.45">
      <c r="F110" s="58"/>
    </row>
    <row r="111" spans="6:6" s="1" customFormat="1" x14ac:dyDescent="0.45">
      <c r="F111" s="58"/>
    </row>
    <row r="112" spans="6:6" s="1" customFormat="1" x14ac:dyDescent="0.45">
      <c r="F112" s="58"/>
    </row>
    <row r="113" spans="6:6" s="1" customFormat="1" x14ac:dyDescent="0.45">
      <c r="F113" s="58"/>
    </row>
    <row r="114" spans="6:6" s="1" customFormat="1" x14ac:dyDescent="0.45">
      <c r="F114" s="58"/>
    </row>
    <row r="115" spans="6:6" s="1" customFormat="1" x14ac:dyDescent="0.45">
      <c r="F115" s="58"/>
    </row>
    <row r="116" spans="6:6" s="1" customFormat="1" x14ac:dyDescent="0.45">
      <c r="F116" s="58"/>
    </row>
    <row r="117" spans="6:6" s="1" customFormat="1" x14ac:dyDescent="0.45">
      <c r="F117" s="58"/>
    </row>
    <row r="118" spans="6:6" s="1" customFormat="1" x14ac:dyDescent="0.45">
      <c r="F118" s="58"/>
    </row>
    <row r="119" spans="6:6" s="1" customFormat="1" x14ac:dyDescent="0.45">
      <c r="F119" s="58"/>
    </row>
    <row r="120" spans="6:6" s="1" customFormat="1" x14ac:dyDescent="0.45">
      <c r="F120" s="58"/>
    </row>
    <row r="121" spans="6:6" s="1" customFormat="1" x14ac:dyDescent="0.45">
      <c r="F121" s="58"/>
    </row>
    <row r="122" spans="6:6" s="1" customFormat="1" x14ac:dyDescent="0.45">
      <c r="F122" s="58"/>
    </row>
    <row r="123" spans="6:6" s="1" customFormat="1" x14ac:dyDescent="0.45">
      <c r="F123" s="58"/>
    </row>
    <row r="124" spans="6:6" s="1" customFormat="1" x14ac:dyDescent="0.45">
      <c r="F124" s="58"/>
    </row>
    <row r="125" spans="6:6" s="1" customFormat="1" x14ac:dyDescent="0.45">
      <c r="F125" s="58"/>
    </row>
  </sheetData>
  <mergeCells count="106">
    <mergeCell ref="I1:P1"/>
    <mergeCell ref="A76:F76"/>
    <mergeCell ref="C60:C62"/>
    <mergeCell ref="D60:D62"/>
    <mergeCell ref="E60:E62"/>
    <mergeCell ref="G60:G62"/>
    <mergeCell ref="H60:H62"/>
    <mergeCell ref="A73:XFD73"/>
    <mergeCell ref="A71:I71"/>
    <mergeCell ref="B60:B62"/>
    <mergeCell ref="A64:F64"/>
    <mergeCell ref="G64:H64"/>
    <mergeCell ref="A1:H1"/>
    <mergeCell ref="A63:F63"/>
    <mergeCell ref="A11:A14"/>
    <mergeCell ref="G63:H63"/>
    <mergeCell ref="A3:H3"/>
    <mergeCell ref="F11:F14"/>
    <mergeCell ref="B11:C13"/>
    <mergeCell ref="E11:E14"/>
    <mergeCell ref="D28:D29"/>
    <mergeCell ref="E28:E29"/>
    <mergeCell ref="C28:C29"/>
    <mergeCell ref="F28:F29"/>
    <mergeCell ref="A81:H81"/>
    <mergeCell ref="C85:E85"/>
    <mergeCell ref="A5:H5"/>
    <mergeCell ref="G11:G14"/>
    <mergeCell ref="H11:H14"/>
    <mergeCell ref="A80:H80"/>
    <mergeCell ref="A74:H74"/>
    <mergeCell ref="A75:H75"/>
    <mergeCell ref="A79:H79"/>
    <mergeCell ref="A66:H66"/>
    <mergeCell ref="A70:I70"/>
    <mergeCell ref="A69:I69"/>
    <mergeCell ref="G65:H65"/>
    <mergeCell ref="A65:F65"/>
    <mergeCell ref="A6:D8"/>
    <mergeCell ref="A9:D9"/>
    <mergeCell ref="C54:C56"/>
    <mergeCell ref="D11:D14"/>
    <mergeCell ref="H57:H59"/>
    <mergeCell ref="C57:C59"/>
    <mergeCell ref="E57:E59"/>
    <mergeCell ref="F57:F59"/>
    <mergeCell ref="G57:G59"/>
    <mergeCell ref="A34:F34"/>
    <mergeCell ref="G28:G29"/>
    <mergeCell ref="H28:H29"/>
    <mergeCell ref="G34:H34"/>
    <mergeCell ref="E9:H9"/>
    <mergeCell ref="E8:H8"/>
    <mergeCell ref="E7:H7"/>
    <mergeCell ref="E6:H6"/>
    <mergeCell ref="A15:H15"/>
    <mergeCell ref="B16:B19"/>
    <mergeCell ref="C16:C19"/>
    <mergeCell ref="A16:A19"/>
    <mergeCell ref="D16:D19"/>
    <mergeCell ref="E16:E19"/>
    <mergeCell ref="F30:F32"/>
    <mergeCell ref="G30:G32"/>
    <mergeCell ref="I60:I61"/>
    <mergeCell ref="F60:F62"/>
    <mergeCell ref="A33:F33"/>
    <mergeCell ref="G33:H33"/>
    <mergeCell ref="H54:H56"/>
    <mergeCell ref="G54:G56"/>
    <mergeCell ref="A35:H35"/>
    <mergeCell ref="F16:F19"/>
    <mergeCell ref="G16:G19"/>
    <mergeCell ref="H16:H19"/>
    <mergeCell ref="C26:C27"/>
    <mergeCell ref="D26:D27"/>
    <mergeCell ref="E26:E27"/>
    <mergeCell ref="F26:F27"/>
    <mergeCell ref="G26:G27"/>
    <mergeCell ref="H26:H27"/>
    <mergeCell ref="H30:H32"/>
    <mergeCell ref="D36:D40"/>
    <mergeCell ref="E36:E40"/>
    <mergeCell ref="F36:F40"/>
    <mergeCell ref="G36:G40"/>
    <mergeCell ref="C30:C32"/>
    <mergeCell ref="D30:D32"/>
    <mergeCell ref="E30:E32"/>
    <mergeCell ref="H36:H40"/>
    <mergeCell ref="A36:A40"/>
    <mergeCell ref="C47:C48"/>
    <mergeCell ref="D47:D48"/>
    <mergeCell ref="E47:E48"/>
    <mergeCell ref="F47:F48"/>
    <mergeCell ref="G47:G48"/>
    <mergeCell ref="H47:H48"/>
    <mergeCell ref="B36:B44"/>
    <mergeCell ref="C36:C40"/>
    <mergeCell ref="D54:D56"/>
    <mergeCell ref="E54:E56"/>
    <mergeCell ref="F54:F56"/>
    <mergeCell ref="C50:C53"/>
    <mergeCell ref="D50:D53"/>
    <mergeCell ref="E50:E53"/>
    <mergeCell ref="F50:F53"/>
    <mergeCell ref="G50:G53"/>
    <mergeCell ref="H50:H53"/>
  </mergeCells>
  <phoneticPr fontId="12" type="noConversion"/>
  <pageMargins left="0.11811023622047245" right="0.11811023622047245" top="0" bottom="0" header="0.31496062992125984" footer="0.31496062992125984"/>
  <pageSetup paperSize="9" scale="32" fitToHeight="0" orientation="portrait" r:id="rId1"/>
  <rowBreaks count="1" manualBreakCount="1">
    <brk id="50"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F76AB-9D6C-44DD-B0DD-4E9AB395373A}">
  <dimension ref="A1:F10"/>
  <sheetViews>
    <sheetView workbookViewId="0">
      <selection activeCell="G7" sqref="G7"/>
    </sheetView>
  </sheetViews>
  <sheetFormatPr defaultRowHeight="14.4" x14ac:dyDescent="0.3"/>
  <cols>
    <col min="3" max="3" width="24.33203125" customWidth="1"/>
    <col min="4" max="4" width="23.6640625" customWidth="1"/>
    <col min="5" max="5" width="25.21875" customWidth="1"/>
    <col min="6" max="6" width="22.77734375" customWidth="1"/>
  </cols>
  <sheetData>
    <row r="1" spans="1:6" x14ac:dyDescent="0.3">
      <c r="A1" s="33"/>
      <c r="B1" s="33"/>
      <c r="C1" s="33"/>
      <c r="D1" s="33"/>
      <c r="E1" s="243" t="s">
        <v>82</v>
      </c>
    </row>
    <row r="2" spans="1:6" x14ac:dyDescent="0.3">
      <c r="A2" s="33"/>
      <c r="B2" s="33"/>
      <c r="C2" s="33"/>
      <c r="D2" s="33"/>
      <c r="E2" s="33"/>
    </row>
    <row r="3" spans="1:6" x14ac:dyDescent="0.3">
      <c r="A3" s="33"/>
      <c r="B3" s="34"/>
      <c r="C3" s="34"/>
      <c r="D3" s="34"/>
      <c r="E3" s="34"/>
    </row>
    <row r="4" spans="1:6" x14ac:dyDescent="0.3">
      <c r="A4" s="33"/>
      <c r="B4" s="239" t="s">
        <v>40</v>
      </c>
      <c r="C4" s="239"/>
      <c r="D4" s="239"/>
      <c r="E4" s="239"/>
    </row>
    <row r="5" spans="1:6" ht="66" x14ac:dyDescent="0.3">
      <c r="A5" s="33"/>
      <c r="B5" s="40" t="s">
        <v>26</v>
      </c>
      <c r="C5" s="40" t="s">
        <v>30</v>
      </c>
      <c r="D5" s="41" t="s">
        <v>75</v>
      </c>
      <c r="E5" s="41" t="s">
        <v>76</v>
      </c>
      <c r="F5" s="41" t="s">
        <v>42</v>
      </c>
    </row>
    <row r="6" spans="1:6" ht="39.6" x14ac:dyDescent="0.3">
      <c r="A6" s="33"/>
      <c r="B6" s="35">
        <v>1</v>
      </c>
      <c r="C6" s="36" t="s">
        <v>27</v>
      </c>
      <c r="D6" s="37">
        <v>2</v>
      </c>
      <c r="E6" s="37">
        <v>1</v>
      </c>
      <c r="F6" s="39" t="s">
        <v>29</v>
      </c>
    </row>
    <row r="7" spans="1:6" ht="41.4" x14ac:dyDescent="0.3">
      <c r="A7" s="33"/>
      <c r="B7" s="35">
        <f>B6+1</f>
        <v>2</v>
      </c>
      <c r="C7" s="36" t="s">
        <v>74</v>
      </c>
      <c r="D7" s="37">
        <v>2</v>
      </c>
      <c r="E7" s="37"/>
      <c r="F7" s="80" t="s">
        <v>77</v>
      </c>
    </row>
    <row r="8" spans="1:6" ht="26.4" x14ac:dyDescent="0.3">
      <c r="A8" s="33"/>
      <c r="B8" s="35">
        <f t="shared" ref="B8" si="0">B7+1</f>
        <v>3</v>
      </c>
      <c r="C8" s="36" t="s">
        <v>28</v>
      </c>
      <c r="D8" s="37"/>
      <c r="E8" s="37">
        <v>1</v>
      </c>
      <c r="F8" s="38" t="s">
        <v>78</v>
      </c>
    </row>
    <row r="9" spans="1:6" ht="61.8" customHeight="1" x14ac:dyDescent="0.3">
      <c r="A9" s="33"/>
    </row>
    <row r="10" spans="1:6" x14ac:dyDescent="0.3">
      <c r="B10" s="81" t="s">
        <v>41</v>
      </c>
    </row>
  </sheetData>
  <mergeCells count="1">
    <mergeCell ref="B4:E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9D1B2-41F4-46F8-AF59-E57EF56596ED}">
  <dimension ref="A1:J44"/>
  <sheetViews>
    <sheetView topLeftCell="A36" workbookViewId="0">
      <selection activeCell="N14" sqref="N14"/>
    </sheetView>
  </sheetViews>
  <sheetFormatPr defaultRowHeight="14.4" x14ac:dyDescent="0.3"/>
  <sheetData>
    <row r="1" spans="1:10" ht="15.6" x14ac:dyDescent="0.3">
      <c r="I1" s="29" t="s">
        <v>24</v>
      </c>
    </row>
    <row r="3" spans="1:10" x14ac:dyDescent="0.3">
      <c r="A3" s="240" t="s">
        <v>22</v>
      </c>
      <c r="B3" s="240"/>
      <c r="C3" s="240"/>
      <c r="D3" s="240"/>
      <c r="E3" s="240"/>
      <c r="F3" s="240"/>
      <c r="G3" s="240"/>
      <c r="H3" s="240"/>
      <c r="I3" s="240"/>
      <c r="J3" s="240"/>
    </row>
    <row r="4" spans="1:10" x14ac:dyDescent="0.3">
      <c r="A4" s="241"/>
      <c r="B4" s="241"/>
      <c r="C4" s="241"/>
      <c r="D4" s="241"/>
      <c r="E4" s="241"/>
      <c r="F4" s="241"/>
      <c r="G4" s="241"/>
      <c r="H4" s="241"/>
      <c r="I4" s="241"/>
    </row>
    <row r="5" spans="1:10" x14ac:dyDescent="0.3">
      <c r="A5" s="241"/>
      <c r="B5" s="241"/>
      <c r="C5" s="241"/>
      <c r="D5" s="241"/>
      <c r="E5" s="241"/>
      <c r="F5" s="241"/>
      <c r="G5" s="241"/>
      <c r="H5" s="241"/>
      <c r="I5" s="241"/>
    </row>
    <row r="6" spans="1:10" x14ac:dyDescent="0.3">
      <c r="A6" s="241"/>
      <c r="B6" s="241"/>
      <c r="C6" s="241"/>
      <c r="D6" s="241"/>
      <c r="E6" s="241"/>
      <c r="F6" s="241"/>
      <c r="G6" s="241"/>
      <c r="H6" s="241"/>
      <c r="I6" s="241"/>
    </row>
    <row r="7" spans="1:10" x14ac:dyDescent="0.3">
      <c r="A7" s="241"/>
      <c r="B7" s="241"/>
      <c r="C7" s="241"/>
      <c r="D7" s="241"/>
      <c r="E7" s="241"/>
      <c r="F7" s="241"/>
      <c r="G7" s="241"/>
      <c r="H7" s="241"/>
      <c r="I7" s="241"/>
    </row>
    <row r="8" spans="1:10" x14ac:dyDescent="0.3">
      <c r="A8" s="241"/>
      <c r="B8" s="241"/>
      <c r="C8" s="241"/>
      <c r="D8" s="241"/>
      <c r="E8" s="241"/>
      <c r="F8" s="241"/>
      <c r="G8" s="241"/>
      <c r="H8" s="241"/>
      <c r="I8" s="241"/>
    </row>
    <row r="9" spans="1:10" x14ac:dyDescent="0.3">
      <c r="A9" s="241"/>
      <c r="B9" s="241"/>
      <c r="C9" s="241"/>
      <c r="D9" s="241"/>
      <c r="E9" s="241"/>
      <c r="F9" s="241"/>
      <c r="G9" s="241"/>
      <c r="H9" s="241"/>
      <c r="I9" s="241"/>
    </row>
    <row r="10" spans="1:10" x14ac:dyDescent="0.3">
      <c r="A10" s="241"/>
      <c r="B10" s="241"/>
      <c r="C10" s="241"/>
      <c r="D10" s="241"/>
      <c r="E10" s="241"/>
      <c r="F10" s="241"/>
      <c r="G10" s="241"/>
      <c r="H10" s="241"/>
      <c r="I10" s="241"/>
    </row>
    <row r="11" spans="1:10" x14ac:dyDescent="0.3">
      <c r="A11" s="241"/>
      <c r="B11" s="241"/>
      <c r="C11" s="241"/>
      <c r="D11" s="241"/>
      <c r="E11" s="241"/>
      <c r="F11" s="241"/>
      <c r="G11" s="241"/>
      <c r="H11" s="241"/>
      <c r="I11" s="241"/>
    </row>
    <row r="12" spans="1:10" x14ac:dyDescent="0.3">
      <c r="A12" s="241"/>
      <c r="B12" s="241"/>
      <c r="C12" s="241"/>
      <c r="D12" s="241"/>
      <c r="E12" s="241"/>
      <c r="F12" s="241"/>
      <c r="G12" s="241"/>
      <c r="H12" s="241"/>
      <c r="I12" s="241"/>
    </row>
    <row r="13" spans="1:10" x14ac:dyDescent="0.3">
      <c r="A13" s="241"/>
      <c r="B13" s="241"/>
      <c r="C13" s="241"/>
      <c r="D13" s="241"/>
      <c r="E13" s="241"/>
      <c r="F13" s="241"/>
      <c r="G13" s="241"/>
      <c r="H13" s="241"/>
      <c r="I13" s="241"/>
    </row>
    <row r="14" spans="1:10" x14ac:dyDescent="0.3">
      <c r="A14" s="241"/>
      <c r="B14" s="241"/>
      <c r="C14" s="241"/>
      <c r="D14" s="241"/>
      <c r="E14" s="241"/>
      <c r="F14" s="241"/>
      <c r="G14" s="241"/>
      <c r="H14" s="241"/>
      <c r="I14" s="241"/>
    </row>
    <row r="15" spans="1:10" x14ac:dyDescent="0.3">
      <c r="A15" s="241"/>
      <c r="B15" s="241"/>
      <c r="C15" s="241"/>
      <c r="D15" s="241"/>
      <c r="E15" s="241"/>
      <c r="F15" s="241"/>
      <c r="G15" s="241"/>
      <c r="H15" s="241"/>
      <c r="I15" s="241"/>
    </row>
    <row r="16" spans="1:10" x14ac:dyDescent="0.3">
      <c r="A16" s="241"/>
      <c r="B16" s="241"/>
      <c r="C16" s="241"/>
      <c r="D16" s="241"/>
      <c r="E16" s="241"/>
      <c r="F16" s="241"/>
      <c r="G16" s="241"/>
      <c r="H16" s="241"/>
      <c r="I16" s="241"/>
    </row>
    <row r="17" spans="1:9" x14ac:dyDescent="0.3">
      <c r="A17" s="241"/>
      <c r="B17" s="241"/>
      <c r="C17" s="241"/>
      <c r="D17" s="241"/>
      <c r="E17" s="241"/>
      <c r="F17" s="241"/>
      <c r="G17" s="241"/>
      <c r="H17" s="241"/>
      <c r="I17" s="241"/>
    </row>
    <row r="18" spans="1:9" x14ac:dyDescent="0.3">
      <c r="A18" s="241"/>
      <c r="B18" s="241"/>
      <c r="C18" s="241"/>
      <c r="D18" s="241"/>
      <c r="E18" s="241"/>
      <c r="F18" s="241"/>
      <c r="G18" s="241"/>
      <c r="H18" s="241"/>
      <c r="I18" s="241"/>
    </row>
    <row r="19" spans="1:9" x14ac:dyDescent="0.3">
      <c r="A19" s="241"/>
      <c r="B19" s="241"/>
      <c r="C19" s="241"/>
      <c r="D19" s="241"/>
      <c r="E19" s="241"/>
      <c r="F19" s="241"/>
      <c r="G19" s="241"/>
      <c r="H19" s="241"/>
      <c r="I19" s="241"/>
    </row>
    <row r="20" spans="1:9" x14ac:dyDescent="0.3">
      <c r="A20" s="241"/>
      <c r="B20" s="241"/>
      <c r="C20" s="241"/>
      <c r="D20" s="241"/>
      <c r="E20" s="241"/>
      <c r="F20" s="241"/>
      <c r="G20" s="241"/>
      <c r="H20" s="241"/>
      <c r="I20" s="241"/>
    </row>
    <row r="21" spans="1:9" x14ac:dyDescent="0.3">
      <c r="A21" s="241"/>
      <c r="B21" s="241"/>
      <c r="C21" s="241"/>
      <c r="D21" s="241"/>
      <c r="E21" s="241"/>
      <c r="F21" s="241"/>
      <c r="G21" s="241"/>
      <c r="H21" s="241"/>
      <c r="I21" s="241"/>
    </row>
    <row r="22" spans="1:9" x14ac:dyDescent="0.3">
      <c r="A22" s="241"/>
      <c r="B22" s="241"/>
      <c r="C22" s="241"/>
      <c r="D22" s="241"/>
      <c r="E22" s="241"/>
      <c r="F22" s="241"/>
      <c r="G22" s="241"/>
      <c r="H22" s="241"/>
      <c r="I22" s="241"/>
    </row>
    <row r="24" spans="1:9" ht="14.4" customHeight="1" x14ac:dyDescent="0.3">
      <c r="A24" s="242" t="s">
        <v>23</v>
      </c>
      <c r="B24" s="242"/>
      <c r="C24" s="242"/>
      <c r="D24" s="242"/>
      <c r="E24" s="242"/>
      <c r="F24" s="242"/>
      <c r="G24" s="242"/>
      <c r="H24" s="242"/>
      <c r="I24" s="242"/>
    </row>
    <row r="25" spans="1:9" x14ac:dyDescent="0.3">
      <c r="A25" s="241"/>
      <c r="B25" s="241"/>
      <c r="C25" s="241"/>
      <c r="D25" s="241"/>
      <c r="E25" s="241"/>
      <c r="F25" s="241"/>
      <c r="G25" s="241"/>
      <c r="H25" s="241"/>
      <c r="I25" s="241"/>
    </row>
    <row r="26" spans="1:9" x14ac:dyDescent="0.3">
      <c r="A26" s="241"/>
      <c r="B26" s="241"/>
      <c r="C26" s="241"/>
      <c r="D26" s="241"/>
      <c r="E26" s="241"/>
      <c r="F26" s="241"/>
      <c r="G26" s="241"/>
      <c r="H26" s="241"/>
      <c r="I26" s="241"/>
    </row>
    <row r="27" spans="1:9" x14ac:dyDescent="0.3">
      <c r="A27" s="241"/>
      <c r="B27" s="241"/>
      <c r="C27" s="241"/>
      <c r="D27" s="241"/>
      <c r="E27" s="241"/>
      <c r="F27" s="241"/>
      <c r="G27" s="241"/>
      <c r="H27" s="241"/>
      <c r="I27" s="241"/>
    </row>
    <row r="28" spans="1:9" x14ac:dyDescent="0.3">
      <c r="A28" s="241"/>
      <c r="B28" s="241"/>
      <c r="C28" s="241"/>
      <c r="D28" s="241"/>
      <c r="E28" s="241"/>
      <c r="F28" s="241"/>
      <c r="G28" s="241"/>
      <c r="H28" s="241"/>
      <c r="I28" s="241"/>
    </row>
    <row r="29" spans="1:9" x14ac:dyDescent="0.3">
      <c r="A29" s="241"/>
      <c r="B29" s="241"/>
      <c r="C29" s="241"/>
      <c r="D29" s="241"/>
      <c r="E29" s="241"/>
      <c r="F29" s="241"/>
      <c r="G29" s="241"/>
      <c r="H29" s="241"/>
      <c r="I29" s="241"/>
    </row>
    <row r="30" spans="1:9" x14ac:dyDescent="0.3">
      <c r="A30" s="241"/>
      <c r="B30" s="241"/>
      <c r="C30" s="241"/>
      <c r="D30" s="241"/>
      <c r="E30" s="241"/>
      <c r="F30" s="241"/>
      <c r="G30" s="241"/>
      <c r="H30" s="241"/>
      <c r="I30" s="241"/>
    </row>
    <row r="31" spans="1:9" x14ac:dyDescent="0.3">
      <c r="A31" s="241"/>
      <c r="B31" s="241"/>
      <c r="C31" s="241"/>
      <c r="D31" s="241"/>
      <c r="E31" s="241"/>
      <c r="F31" s="241"/>
      <c r="G31" s="241"/>
      <c r="H31" s="241"/>
      <c r="I31" s="241"/>
    </row>
    <row r="32" spans="1:9" x14ac:dyDescent="0.3">
      <c r="A32" s="241"/>
      <c r="B32" s="241"/>
      <c r="C32" s="241"/>
      <c r="D32" s="241"/>
      <c r="E32" s="241"/>
      <c r="F32" s="241"/>
      <c r="G32" s="241"/>
      <c r="H32" s="241"/>
      <c r="I32" s="241"/>
    </row>
    <row r="33" spans="1:9" x14ac:dyDescent="0.3">
      <c r="A33" s="241"/>
      <c r="B33" s="241"/>
      <c r="C33" s="241"/>
      <c r="D33" s="241"/>
      <c r="E33" s="241"/>
      <c r="F33" s="241"/>
      <c r="G33" s="241"/>
      <c r="H33" s="241"/>
      <c r="I33" s="241"/>
    </row>
    <row r="34" spans="1:9" x14ac:dyDescent="0.3">
      <c r="A34" s="241"/>
      <c r="B34" s="241"/>
      <c r="C34" s="241"/>
      <c r="D34" s="241"/>
      <c r="E34" s="241"/>
      <c r="F34" s="241"/>
      <c r="G34" s="241"/>
      <c r="H34" s="241"/>
      <c r="I34" s="241"/>
    </row>
    <row r="35" spans="1:9" x14ac:dyDescent="0.3">
      <c r="A35" s="241"/>
      <c r="B35" s="241"/>
      <c r="C35" s="241"/>
      <c r="D35" s="241"/>
      <c r="E35" s="241"/>
      <c r="F35" s="241"/>
      <c r="G35" s="241"/>
      <c r="H35" s="241"/>
      <c r="I35" s="241"/>
    </row>
    <row r="36" spans="1:9" x14ac:dyDescent="0.3">
      <c r="A36" s="241"/>
      <c r="B36" s="241"/>
      <c r="C36" s="241"/>
      <c r="D36" s="241"/>
      <c r="E36" s="241"/>
      <c r="F36" s="241"/>
      <c r="G36" s="241"/>
      <c r="H36" s="241"/>
      <c r="I36" s="241"/>
    </row>
    <row r="37" spans="1:9" x14ac:dyDescent="0.3">
      <c r="A37" s="241"/>
      <c r="B37" s="241"/>
      <c r="C37" s="241"/>
      <c r="D37" s="241"/>
      <c r="E37" s="241"/>
      <c r="F37" s="241"/>
      <c r="G37" s="241"/>
      <c r="H37" s="241"/>
      <c r="I37" s="241"/>
    </row>
    <row r="38" spans="1:9" x14ac:dyDescent="0.3">
      <c r="A38" s="241"/>
      <c r="B38" s="241"/>
      <c r="C38" s="241"/>
      <c r="D38" s="241"/>
      <c r="E38" s="241"/>
      <c r="F38" s="241"/>
      <c r="G38" s="241"/>
      <c r="H38" s="241"/>
      <c r="I38" s="241"/>
    </row>
    <row r="39" spans="1:9" x14ac:dyDescent="0.3">
      <c r="A39" s="241"/>
      <c r="B39" s="241"/>
      <c r="C39" s="241"/>
      <c r="D39" s="241"/>
      <c r="E39" s="241"/>
      <c r="F39" s="241"/>
      <c r="G39" s="241"/>
      <c r="H39" s="241"/>
      <c r="I39" s="241"/>
    </row>
    <row r="40" spans="1:9" x14ac:dyDescent="0.3">
      <c r="A40" s="241"/>
      <c r="B40" s="241"/>
      <c r="C40" s="241"/>
      <c r="D40" s="241"/>
      <c r="E40" s="241"/>
      <c r="F40" s="241"/>
      <c r="G40" s="241"/>
      <c r="H40" s="241"/>
      <c r="I40" s="241"/>
    </row>
    <row r="41" spans="1:9" x14ac:dyDescent="0.3">
      <c r="A41" s="241"/>
      <c r="B41" s="241"/>
      <c r="C41" s="241"/>
      <c r="D41" s="241"/>
      <c r="E41" s="241"/>
      <c r="F41" s="241"/>
      <c r="G41" s="241"/>
      <c r="H41" s="241"/>
      <c r="I41" s="241"/>
    </row>
    <row r="42" spans="1:9" x14ac:dyDescent="0.3">
      <c r="A42" s="241"/>
      <c r="B42" s="241"/>
      <c r="C42" s="241"/>
      <c r="D42" s="241"/>
      <c r="E42" s="241"/>
      <c r="F42" s="241"/>
      <c r="G42" s="241"/>
      <c r="H42" s="241"/>
      <c r="I42" s="241"/>
    </row>
    <row r="43" spans="1:9" x14ac:dyDescent="0.3">
      <c r="A43" s="241"/>
      <c r="B43" s="241"/>
      <c r="C43" s="241"/>
      <c r="D43" s="241"/>
      <c r="E43" s="241"/>
      <c r="F43" s="241"/>
      <c r="G43" s="241"/>
      <c r="H43" s="241"/>
      <c r="I43" s="241"/>
    </row>
    <row r="44" spans="1:9" x14ac:dyDescent="0.3">
      <c r="A44" s="241"/>
      <c r="B44" s="241"/>
      <c r="C44" s="241"/>
      <c r="D44" s="241"/>
      <c r="E44" s="241"/>
      <c r="F44" s="241"/>
      <c r="G44" s="241"/>
      <c r="H44" s="241"/>
      <c r="I44" s="241"/>
    </row>
  </sheetData>
  <mergeCells count="4">
    <mergeCell ref="A3:J3"/>
    <mergeCell ref="A4:I22"/>
    <mergeCell ref="A24:I24"/>
    <mergeCell ref="A25:I4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3</vt:i4>
      </vt:variant>
      <vt:variant>
        <vt:lpstr>Іменовані діапазони</vt:lpstr>
      </vt:variant>
      <vt:variant>
        <vt:i4>1</vt:i4>
      </vt:variant>
    </vt:vector>
  </HeadingPairs>
  <TitlesOfParts>
    <vt:vector size="4" baseType="lpstr">
      <vt:lpstr>Додаток №2</vt:lpstr>
      <vt:lpstr>Розподіл Додаток 3</vt:lpstr>
      <vt:lpstr>Додаток №3</vt:lpstr>
      <vt:lpstr>'Додаток №2'!Область_друку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2026-03-31T08:00:57Z</dcterms:modified>
</cp:coreProperties>
</file>