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2888" documentId="13_ncr:1_{2B86E354-F780-45D1-942E-10D181CF870D}" xr6:coauthVersionLast="47" xr6:coauthVersionMax="47" xr10:uidLastSave="{68299B39-9976-4D5D-A8C2-70B23A2B9441}"/>
  <bookViews>
    <workbookView xWindow="28680" yWindow="645" windowWidth="29040" windowHeight="15720" xr2:uid="{00000000-000D-0000-FFFF-FFFF00000000}"/>
  </bookViews>
  <sheets>
    <sheet name="Додаток 1_Цінова пропозиція" sheetId="7" r:id="rId1"/>
  </sheets>
  <definedNames>
    <definedName name="_xlnm.Print_Area" localSheetId="0">'Додаток 1_Цінова пропозиція'!$A$1:$L$140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6" i="7" l="1"/>
  <c r="J29" i="7"/>
  <c r="J30" i="7"/>
  <c r="J32" i="7"/>
  <c r="J115" i="7" l="1"/>
  <c r="J112" i="7"/>
  <c r="J111" i="7"/>
  <c r="J108" i="7"/>
  <c r="J109" i="7" s="1"/>
  <c r="J102" i="7"/>
  <c r="J104" i="7"/>
  <c r="J106" i="7" s="1"/>
  <c r="J91" i="7"/>
  <c r="J92" i="7"/>
  <c r="J93" i="7"/>
  <c r="J94" i="7"/>
  <c r="J96" i="7"/>
  <c r="J97" i="7"/>
  <c r="J90" i="7"/>
  <c r="J87" i="7"/>
  <c r="J86" i="7"/>
  <c r="J80" i="7"/>
  <c r="J35" i="7"/>
  <c r="J36" i="7"/>
  <c r="J20" i="7"/>
  <c r="J21" i="7"/>
  <c r="J22" i="7"/>
  <c r="J23" i="7"/>
  <c r="J24" i="7"/>
  <c r="J25" i="7"/>
  <c r="J26" i="7"/>
  <c r="J27" i="7"/>
  <c r="J28" i="7"/>
  <c r="J18" i="7"/>
  <c r="J19" i="7"/>
  <c r="J34" i="7"/>
  <c r="J17" i="7"/>
  <c r="J16" i="7"/>
  <c r="J40" i="7"/>
  <c r="J113" i="7" l="1"/>
  <c r="J98" i="7"/>
  <c r="J88" i="7"/>
  <c r="J41" i="7"/>
  <c r="J37" i="7"/>
  <c r="J38" i="7" s="1"/>
  <c r="J14" i="7"/>
  <c r="J15" i="7"/>
  <c r="J13" i="7"/>
  <c r="J65" i="7" l="1"/>
  <c r="J43" i="7"/>
  <c r="J78" i="7"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futureMetadata>
  <valueMetadata count="35">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valueMetadata>
</metadata>
</file>

<file path=xl/sharedStrings.xml><?xml version="1.0" encoding="utf-8"?>
<sst xmlns="http://schemas.openxmlformats.org/spreadsheetml/2006/main" count="189" uniqueCount="142">
  <si>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</si>
  <si>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</si>
  <si>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</si>
  <si>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</si>
  <si>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</si>
  <si>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</si>
  <si>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</si>
  <si>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</si>
  <si>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</si>
  <si>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Одиниця виміру</t>
  </si>
  <si>
    <t>Кількість</t>
  </si>
  <si>
    <t>шт</t>
  </si>
  <si>
    <t>Назва</t>
  </si>
  <si>
    <t>Запит</t>
  </si>
  <si>
    <t xml:space="preserve">(з урахуванням всіх податків і зборів) </t>
  </si>
  <si>
    <t>Всього вартість, грн</t>
  </si>
  <si>
    <t>Ціна 
за одиницю, грн</t>
  </si>
  <si>
    <t>Всього вартість пропозиції по ЛОТУ 1, грн*</t>
  </si>
  <si>
    <t>Всього вартість пропозиції по ЛОТУ 2, грн*</t>
  </si>
  <si>
    <t>Всього вартість пропозиції по ЛОТУ 3, грн*</t>
  </si>
  <si>
    <t>Всього вартість пропозиції по ЛОТУ 4, грн*</t>
  </si>
  <si>
    <t>Всього вартість пропозиції по ЛОТУ 5, грн*</t>
  </si>
  <si>
    <t>Всього вартість пропозиції по ЛОТУ 6,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</si>
  <si>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</si>
  <si>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відбувається окремими лотами</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</si>
  <si>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</si>
  <si>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</si>
  <si>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</si>
  <si>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</si>
  <si>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Дата:</t>
  </si>
  <si>
    <t xml:space="preserve">              Керівник організації/ФОП:____________________________ ( ____________________) </t>
  </si>
  <si>
    <t xml:space="preserve">                                  МП                                  підпис                               ПІБ </t>
  </si>
  <si>
    <t>Умови оплати, % передплати /післяплати</t>
  </si>
  <si>
    <t>Термін поставки товару,  календарних днів</t>
  </si>
  <si>
    <t>Пропозиція</t>
  </si>
  <si>
    <r>
      <t xml:space="preserve">Пропозиція
</t>
    </r>
    <r>
      <rPr>
        <b/>
        <i/>
        <sz val="12"/>
        <color theme="1"/>
        <rFont val="Times New Roman"/>
        <family val="1"/>
        <charset val="204"/>
      </rPr>
      <t xml:space="preserve"> Вказати  параметри та характеристики по кожному пункту, надати візуалізацію</t>
    </r>
  </si>
  <si>
    <t xml:space="preserve">Крісло мішок </t>
  </si>
  <si>
    <t>Стіл офісний</t>
  </si>
  <si>
    <t>Стіл офісний тумбовий з приставкою</t>
  </si>
  <si>
    <t>Стіл кутовий лівий кут з шухлядами</t>
  </si>
  <si>
    <t>Стіл прямий з двома тумбами</t>
  </si>
  <si>
    <t>Стіл кутовий правий кут з шухлядами</t>
  </si>
  <si>
    <t xml:space="preserve">Стіл офісний кутовий </t>
  </si>
  <si>
    <t>Письмовий стіл</t>
  </si>
  <si>
    <t>Стіл</t>
  </si>
  <si>
    <t>Стіл Грейд правий</t>
  </si>
  <si>
    <t>Стіл Грейд лівий</t>
  </si>
  <si>
    <t xml:space="preserve">Письмовий стіл </t>
  </si>
  <si>
    <t>Стіл офісний угловий</t>
  </si>
  <si>
    <t xml:space="preserve">Стіл офісний </t>
  </si>
  <si>
    <t>Розміри, мм	                               Ширина	   Висота	Глибина
Габаритні	                                      1200	         750             	600
Внутрішній розмір тумб	                  304	         150  	      440
Фасад тумби	                                   394	         176	             -
Каркас: метал 40/20 мм
Стільниця: ЛДСП 32 мм
Кромка: ПВХ 2 мм
Білого кольору</t>
  </si>
  <si>
    <t xml:space="preserve">Стіл офісний письмовий </t>
  </si>
  <si>
    <t>Журнальний столик</t>
  </si>
  <si>
    <t>Стіл журнальний</t>
  </si>
  <si>
    <t xml:space="preserve">Журнальний стіл </t>
  </si>
  <si>
    <t>Полиці - ЛДСП
стійки - метал
колір - сірий
Розміри: В 735* Г 450 * Ш 450
Товщина: 18 
Кромка пластикова протиударна - 2мм
Тип: На колесах
Рівномірна висота між полицями</t>
  </si>
  <si>
    <t>Стіл великий для переговорів</t>
  </si>
  <si>
    <t>Диван</t>
  </si>
  <si>
    <t>Матеріал каркаса: ДВП ДСП дерево
Наповнювач: поролон
Наповнювач ППУ підвищеної щільності
Глибина	950 мм
Ширина	1950 мм.
Сірого кольору
Матеріал оббивки	велюр, з властивостями антикіготь, водовідштовхуючою пропиткою і системоюсистемою Easy Clean (легкої чистки)
висота сидіння - 390 мм; глибина сидіння - 600 мм; висота спинки - 700 мм;</t>
  </si>
  <si>
    <t xml:space="preserve">Диван-крісло </t>
  </si>
  <si>
    <t>Диван офісний</t>
  </si>
  <si>
    <t xml:space="preserve">Комод Вісент Рейн </t>
  </si>
  <si>
    <t>Тумба мобільна</t>
  </si>
  <si>
    <t xml:space="preserve">Тумба Грейд </t>
  </si>
  <si>
    <t>Висота: 520 мм
Глибина: 520 мм
Довжина: 520 мм
Ширина: 520 мм
Технічні особливості
Матеріал каркаса: метал
Наповнювач: поролон ДСП синтепон
Оббивка:рогожка
Оснащення: з коліщатками
Колір сірий
водовідштовхуючою пропиткою</t>
  </si>
  <si>
    <t>Пуф трансформер Стандарт 5в1 Сірий</t>
  </si>
  <si>
    <t>Стілець</t>
  </si>
  <si>
    <t>Стілець  розкладний</t>
  </si>
  <si>
    <t>Висота спинки: 370 мм;
Глибина стільця: 470 мм;
Ширина стільця: 460 мм
Глибина сидіння: 40 см;
Висота в зібраному вигляді: 95 см;
Каркас: Метал (чорний);
Сидіння: пластик (Чорний).</t>
  </si>
  <si>
    <t>Ширина крісла 78 см
Висота крісла 76 см
Глибина крісла 72 см
Максимальне навантаження 300 кг
Матеріал оббивки Тканина системою Easy Clean (легкої чистки)
Матеріал каркасу Фанера 
Наповнення Пінополіуретан високої щільності</t>
  </si>
  <si>
    <t>Крісло м'яке</t>
  </si>
  <si>
    <t>Тип Крісла для конференцій
Оббивка Шкірозамінник
Накладка Дерево
Глибина, см 55
Висота, см 89
Ширина, см 54
Висота спинки, см 50
Висота підлокітників, см 65
Розмір основи, см 54х58
Матеріал каркасу сидіння Дерево
Матеріал каркаса спинки Дерево
Матеріал підлокітників Дерево, Метал
Колір підлокітників Деревний, Хром
Матеріал основи Метал
Колір основи Хром
Максимальне навантаження по вазі, кг 120
М'якість спинки М'яка
М'якість сидіння М'яке
Тип основи Ніжки
Тип підлокітників Нерегульовані
Особливості: ергономічні, з столиком, Можливість штабелювання, Кріплення столика металеве
Колір тканини чорний</t>
  </si>
  <si>
    <t>Ширина: 600 мм
Висота: 880 мм
Глибина: 480 мм
Наповнювач: пінополіуретан
Висота спинки: 430 мм
Конструкція: на ніжках без коліс з підлокітниками із спинкою
Оббивка: шкірозамінник
Матеріал основи Метал
Колір основи Хром
Чорного кольору</t>
  </si>
  <si>
    <t>Всього вартість пропозиції по ЛОТУ 7, грн*</t>
  </si>
  <si>
    <t>Всього вартість пропозиції по ЛОТУ 8, грн*</t>
  </si>
  <si>
    <t>Всього вартість пропозиції по ЛОТУ 9, грн*</t>
  </si>
  <si>
    <t>Всього вартість пропозиції по ЛОТУ 10, грн*</t>
  </si>
  <si>
    <t>Всього вартість пропозиції по ЛОТУ 11, грн*</t>
  </si>
  <si>
    <t>Кількість рівнів для зберігання: 5
Максимальне навантаження: 2 кг / 4 фунти на рівень
Підходить для: 16,85 x 14,37 дюйма / 428 x 365 мм 
Внутрішній розмір рами: 9,65 x 0,98 x 14,37 дюйма / 245 x 25 x 365 мм
Розміри виробу: 55 x 390 x 1650 мм
На колесах: 4xКолеса (2 з гальмами + 2 поворотні колеса)</t>
  </si>
  <si>
    <t>Складана підставка для брошур, підставка для журналів з 5 кишенями</t>
  </si>
  <si>
    <t>Підставка для парасольок</t>
  </si>
  <si>
    <t>Розміри: 300х300х600 мм. 
Матеріал: метал з сухопорошковим фарбуванням, яке забезпечує стійкість до корозії. 
Колір: чорний</t>
  </si>
  <si>
    <t xml:space="preserve">Стелаж </t>
  </si>
  <si>
    <t>ХАРАКТЕРИСТИКИ:
➖ РОЗМІР СЕКЦІЇ: 180х90х40 СМ
➖ РОЗМІР ПОВНІСТЮ: 180х360х40 СМ
➖ КОЛІР КАРКАСА: ЧОРНИЙ
➖ МАТЕРІАЛ КАРКАСА: МЕТАЛ
➖ ТОВЩИНА МЕТАЛУ: 0,63 ММ
➖ ПРОФІЛІ: ПОРОШКОВА ФАРБА 
➖ КІЛЬКІСТЬ ПОЛИЦЬ: 20 ШТ.
➖ МАТЕРІАЛ ПОЛИЦЬ: МДФ
➖ ТОВЩИНА МДФ: 4 ММ
➖ НАВАНТАЖЕННЯ: ДО 175 КГ/ПОЛИЦЮ
➖ РЕГУЛЮВАННЯ ВИСОТИ ПОЛИЦЬ: КОЖНІ 40 ММ.
➖ КРІПЛЕННЯ: ЗАЧЕПИ
➖ ТИП: РОЗБІРНИЙ
КОМПЛЕКТАЦІЯ ОДНОГО СТЕЛАЖА:
Стійки: 8 шт.
Полиці: 5 шт.
Довгі балки: 10 шт.
Бічні балки: 10 шт.
Вертикальні з'єднання: 4 шт.
Центральні опори: 5 шт.
Пластикові накладки на ніжки: 4 шт.</t>
  </si>
  <si>
    <t>Підлогове дзеркало</t>
  </si>
  <si>
    <t>Полиця Грейд</t>
  </si>
  <si>
    <t>Полиці соти з натурального дерева на стіну для декору в офіс</t>
  </si>
  <si>
    <t xml:space="preserve">Шафа бухгалтерська Argo МШЛ 70ТF </t>
  </si>
  <si>
    <t>ЛОТ 1- Столи офісні</t>
  </si>
  <si>
    <t>ЛОТ 2 - Стіл журнальний</t>
  </si>
  <si>
    <t>ЛОТ 3- Стіл переговорний</t>
  </si>
  <si>
    <t>ЛОТ 4- Диван</t>
  </si>
  <si>
    <t>ЛОТ 5 - Тумби</t>
  </si>
  <si>
    <t>ЛОТ 6 - Стільці</t>
  </si>
  <si>
    <t>ЛОТ 7 - Підставка</t>
  </si>
  <si>
    <t xml:space="preserve">ЛОТ 8 - Стелаж </t>
  </si>
  <si>
    <t>ЛОТ 9 - Дзеркало</t>
  </si>
  <si>
    <t>ЛОТ 11 - Шафа</t>
  </si>
  <si>
    <t>ЛОТ 10 - Полиця</t>
  </si>
  <si>
    <r>
      <t>(Назва Учасника),</t>
    </r>
    <r>
      <rPr>
        <sz val="14"/>
        <color theme="1"/>
        <rFont val="Times New Roman"/>
        <family val="1"/>
        <charset val="204"/>
      </rPr>
      <t xml:space="preserve"> надає свою пропозицію щодо участі в  конкурсу на тендер закупівлю меблів для офісу.</t>
    </r>
  </si>
  <si>
    <t>Матеріал: ЛДСП
колір: фасади - сірий
стільниця і каркас - білий
Розміри: В 800 * Г 800 * Ш 2100
Товщина: 18 
Кромка пластикова протиударна - 2мм
Шухляда - по 3 шт:
 верхні з замком
 телескопічні направляючі з доводчиками</t>
  </si>
  <si>
    <t>Розміри : 300x120x76 см
З вмонтованими 4 настільними подовжувачами розетки : 2R+USB+Type-C
Стіл прямокутний із заокругленими кутами 
Стільниця - ДСП 36 мм;
- Крайка ПВХ - 2 мм;
- Покриття - порошкове (полімерне);
з металевими ніжками</t>
  </si>
  <si>
    <t>Довжина дивана 113
Глибина дивана	110
Висота посадкової частини дивану 45
Висота дивана з урахуванням спинки 93
Основа спального місця 	меблевий щит
Тканина мікророгожка
Каркас дивану	ДСП, дерев'яний брус
Підлокітник	МДФ
Задня частина	в флізеліні
Подушка спинки пінополіуретан , синтепон, 
колір сірий</t>
  </si>
  <si>
    <t>Висота посадкової частини - 42 см, 
глибина сидіння - 50 см, 
ширина сидіння - 126 см 
Матеріал каркаса: ДСП дерево 
Оббивка: велюр вельвет водовідштовхуючою пропиткою системоюсистемою Easy Clean (легкої чистки)
Колір оббивки: червоний</t>
  </si>
  <si>
    <t>Крісло для конференцій</t>
  </si>
  <si>
    <t>Розміри:
Висота: 1800 мм
Глибина: 50 мм
Ширина: 800 мм
Скло:дзеркало
Колір рамки та ніжки: білий</t>
  </si>
  <si>
    <t>Розміри:
Товщина: 16 мм
Висота: 550 мм
Глибина: 250 мм
Ширина: 850 мм
Верхня та нижня полиця сірого кольору, середня білого</t>
  </si>
  <si>
    <t>Кількість ярусів (полиць): 3
Матеріал: Дерево
Ширина 375 мм
Висота	325 мм
Глибина 140 мм</t>
  </si>
  <si>
    <t>Матеріал: Метал
Колір: сірийсірий
Розміри: В 700 * Г 350 * Ш 450
1 незалежне відділення, трейзер</t>
  </si>
  <si>
    <t>Анатомічний крій, Антибактеріальне просочення, 
Плоскі шви.
Висота 95см
Ширина 130см
Глибина 95см
Наповнювач Пінополіуританова крихта
Червоного кольору</t>
  </si>
  <si>
    <t xml:space="preserve">Увага! Додаткові вимоги </t>
  </si>
  <si>
    <t>Ми погоджуємося та ознайомлені з умовами типового Договору  ТЧХУ (Додаток №3 до Запиту).</t>
  </si>
  <si>
    <t>Ми погоджуємось, що всі витрати, пов’язані з доставкою товару, завантажувально-розвантажувальними роботами,підйом на поверх ( перший, другий, третій, четвертий), збірка, встановлення відповідно до схем планування (надаються Замовником), прибирання сміття його утилізацію здійснюються за рахунок Постачальника за наданою адресою.м.Київ (точна адреса буде надана переможцю закупівлі під час підписання договору). Ліфт до 400 кг.</t>
  </si>
  <si>
    <t xml:space="preserve">Учасники при поданні цінової пропозиції повинні надати Зразки ДСП та ЛДСП та  кольорової палітри сірого, білої та червоного кольору, за адресою: м. Київ, вул. Ділова, буд. 3, Товариство Червоного Хреста України до 24.02.2026 18:00. 
Надані Зразки будуть повернуті постачальнику після завершення цієї закупівлі.  </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</si>
  <si>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</si>
  <si>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Учасники повинні надсилати цінові пропозиції з підписом і печаткою</t>
    </r>
    <r>
      <rPr>
        <b/>
        <i/>
        <sz val="12"/>
        <color theme="1"/>
        <rFont val="Times New Roman"/>
        <family val="1"/>
        <charset val="204"/>
      </rPr>
      <t xml:space="preserve"> (за наявності)</t>
    </r>
  </si>
  <si>
    <t>Додаток №1  2709 NP до Запиту</t>
  </si>
  <si>
    <t>1.Доставка здійснюється у приміщення, після закінчення будівельних робіт. Ориєнтовно 01.06.2026 року, за 30 днів до потрібної дати поставки ініціатор повідомить постачальнику відповідно до етапу ремонтних робіт.
2.Постачальником з моменту виготовлення до моменту монтажу та встановлення гарантується належне зберігання меблів у власних складських, спеціально облаштованих приміщеннях, що забезпечують дотримання вимог до вологості, температурного режиму та безпеки продукції.
6.Товари, що поставляються, повинні відповідати вимогам якості. У випадку поламки продукції, у гарантійний період, постачальник здійснює ремонт за власний рахунок.
7.Учаснику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 товару (візуалізацію).
8.Всі документи мають відповідати реальним заявленим технічним характеристикам.
9.У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t>
  </si>
  <si>
    <t xml:space="preserve">Крісло </t>
  </si>
  <si>
    <t>Висота:766 мм
Ширина:1200 мм
Глибина:500 мм
Товщина стільниці:16 мм
Матеріал стільниці: ламінована ДСП
Колір каркаса:білий
Колір стільниці: бетон
Тип столу: кутовий прямий
Тип розміщення: універсальний
Матеріал каркаса: ЛДСП
Функціональність: розсувний
Оснащення: з полицями
Кромка: в тон елементів,  пластикова, протиударна</t>
  </si>
  <si>
    <t>Стільниця: ЛДСП 36 мм
Опори: ЛДСП 36 мм
Розмір
Довжина2083 мм
Ширина2100 мм
Висота	761 мм
Розмір тумби 600*800*629
Кромка: в тон елементів  пластикова протиударна
Ручки	Профільні
Колір біло сірий</t>
  </si>
  <si>
    <t>Матеріал ЛДСП
колір - сірий
Розміри: В 750 * Г 1600 (800 /450) * Ш 1800 
Товщина: 18 
Тип розміщення шухляд: лівий
Кромка пластикова протиударна - 2мм
Шухляда - 5 шт:
 верхня з замком
 телескопічні направляючі з доводчиками
Ручки чорного кольору миталеві</t>
  </si>
  <si>
    <t>Матеріал:ЛДСП
колір - сірий
Розміри: В 750 * Г 1800 (700 /450) * Ш 1600 
Товщина: 18 
Тип розміщення шухляд: правий
Кромка пластикова протиударна - 2мм
Шухляда - 5 шт:
 верхня з замком
Ручки чорного кольору миталеві</t>
  </si>
  <si>
    <t>Розміри:
ВхШхГ:750х1600х1400 мм
Товщина стільниці:36 мм
ГхШ:1400х1600 мм
Матеріал стільниці: ламінована ДСП
Три шухляди, верхня з замком
Матеріал каркаса: метал
Колір каркаса: чорний
Колір стільниці: білий
Тип столу: кутовий
Тип розміщення: лівий 
Довжина блоку з шухлядами: 585 мм
Довжина блоку з полицями: 825 мм
Полиці тільки з внутрішньої сторони стола
Відстань між полицями рівномірна
Кромка:  пластикова протиударна
Фурнітура: телескопічні направляючі з доводчиками</t>
  </si>
  <si>
    <t>Матеріал: ЛДСП 
Кромка: ПВХ 
Напрямні: телескопічні
Ширина 1400 мм.
Глибина 1000 мм. 
Висота до стільниці 800 мм
Висота 1120 мм. 
Тумбочку на ліву сторону, стелаж на праву + стінка в стелажі, не сквозний.
Колір сірий Колір столу RAL 7047
Висота поличок стелажа - 32 см., глибина - 30 см.
Товщина ЛДСП стільниці -  20-22 мм.
Товщина ЛДСП стелажа - 18 мм.
Верхня шухляда на замку. 
В шухлядах телескопічні направляючі з доводчиком</t>
  </si>
  <si>
    <t>Довжина 1600 мм
Ширина 800 мм
Товщина 18  мм
Матеріали
Горизонтальні траверси	3 шт.
Каркас столу Металевий,  прямокутна
Стільниця ЛДСП
Світло сірого кольору
Кромка:  пластикова протиударна
Фурнітура: телескопічні направляючі з доводчиками</t>
  </si>
  <si>
    <t>Матеріал виробу: ЛДСП
Матеріал стільниці: ламінована ДСП
Колір каркаса: білий
Колір стільниці: білий
Довжина: 1385 мм
Ширина: 1385 мм
Висота: 756 мм
Кромка:  пластикова протиударна
Фурнітура: металеві чорного кольору</t>
  </si>
  <si>
    <t>Колір стільниці: дуб крафт білий
Тип столу:кутовий
Тип розміщення:правий
Матеріал каркаса:ДСП
Висота: 766 мм
Глибина: 848 мм
Товщина стільниці: 16 мм
Ширина: 1244 мм
Кромка:  пластикова протиударна
Фурнітура: на шухлядах доводчики</t>
  </si>
  <si>
    <t>Колір стільниці: дуб крафт білий
Тип столу:кутовий
Тип розміщення:лівий
Матеріал каркаса:ДСП
Висота: 766 мм
Глибина: 848 мм
Товщина стільниці: 16 мм
Ширина: 1244 мм
Кромка:  пластикова протиударна</t>
  </si>
  <si>
    <t>Довжина:1200 мм
Ширина: 600 мм
Висота: 750 мм
Матеріал виробу: ЛДСП
Матеріал стільниці: ламінована ДСП
Колір стільниці: дуб крафт білий
Кромка: пластикова протиударна
Фурнітура: доводчики</t>
  </si>
  <si>
    <t xml:space="preserve">Розміри:
Ширина: 1600 мм 
Глибина: 1400 мм 
Вага: 750 мм
ДСП: 18 мм, настільна панель — 18 мм, чорна металева опора 30x20 мм,
край: пластик 0,5 - 2 мм, телескопічні напрямні, металева ручка 128 мм
Матеріал стільниці:ДСП
Колір виробу: сірого
Розмір шухляд Висота 200мм, Ширина 450мм, Глибина 500мм
Ручки: металеві 128 мм.
</t>
  </si>
  <si>
    <t xml:space="preserve">Розміри
Ширина.: 1200
Глибина.: 600
Висота.: 750
Додатково:
ДСП: 18 мм, стільниці - 18 мм, 
опора металева (чорна) 30х20мм, 
Кромка: пластик 0,5 - 2 мм,
Ручка металева 128 мм
Колір виробу: сірого
</t>
  </si>
  <si>
    <t>Ширина 138.2 см
Форма Прямокутна
Колір Білий 
Висота 76 см
Матеріал стільниці Ламіноване ДСП
Додаткові характеристики
Матеріал корпусу: ЛДСП
Матеріал фасаду: ЛДСП
Кількість висувних шухляд: 3
Направляючі: Роликові
Ручки: Система Push-to-Open
Сторона кута: Універсальний лівий/правий
Кромка:  пластикова протиударна</t>
  </si>
  <si>
    <t>Розмір:
Висота стола 75 см
Глибина стільниці - 80 см
довжина стільниці - 180 см
Товщина стільниці - 4 см
Довжина бокової частини столу (під стелажем) - 160 см (всього, зі стільницею) 
Ширина нижньої бокової частини столу (ножка) - 75 см
Довжина нижньої бокової частини столу (ножка) - 178 см
Висота стелажу - 145 см
Ширина стелажу - 90 см
Глибина стелажу - 35 см
Ширина полички - 42 см
Висота верхніх поличок - 33 см
Висота нижніх поличок - 35 см
Товщина полички - 2 см
Ширина тумбочки (під стелажем) - 42 см
Висота тумбочки - 77 см
Глибина тумбочки - 50 см
Кромка:  пластикова протиударна
Фурнітура: миталеві сірі ручки
сірого кольору</t>
  </si>
  <si>
    <t>Матеріал стільниці: ЛДСП
Колір стільниці та полиці: білий
Матеріал каркаса: метал
Колір каркаса: чорний матовий
Висота: 450 мм
Ширина: 940 мм
Довжина: 540 мм
з нижньою полицею
з регульованими ніжками
стільниця підйомна з шухлядою
Висота в розкладеному стані 700 мм
Кромка:  пластикова протиударна</t>
  </si>
  <si>
    <t>Форма: Овальний
Довжина 120
Материал стільниці МДФ
Матеріал каркасу МДФ
Висота	46
Ширина 60
Колір : Світло сірого 
Кромка:  пластикова протиударна</t>
  </si>
  <si>
    <t>Матеріал корпусу: ДСП ламінована 16мм
Матеріал фасаду: ДСП ламіноване (16 мм)
Ширина: 80
Висота: 50
Глибина: 50
Тип: На колесах
Тип фасаду : Матовий
Рівномірна висота між полицями
Колір світло сірий
Кромка:  пластикова протиударна</t>
  </si>
  <si>
    <t xml:space="preserve">Матеріал каркаса: ЛДСП
Матеріал фасаду: ЛДСП
Колір: білий
На ніжках 
Ліва сторона:
- дві полиці
- дверцята, система Push-to-Open
- ширина 500 мм
Права сторона:
- шухляда згори, ручка чорного кольору
- дві полиці закриті дверцятами, система Push-to-Open
- ширина 500 мм
Середня секція:
- три відкриті полиці
Ширина: 1350 мм
Висота: 850 мм
Глибина: 400 мм
Кромка:  пластикова протиударна
Фурнітура: ніжки регульовані ручки миталеві </t>
  </si>
  <si>
    <t>Глибина (см) 40
Ширина (см) 73
Висота (см) 65
Висота нижньої полиці 40 см
Висота бортика з гори 5 см
Кількість висувних ящиків (шт) 3
Матеріал корпусу ДСП
Матеріал фасаду ДСП
Ролики для переміщення
Колір тумби RAL 7004 з білими ящичками
Кромка:  пластикова протиударна
Фурнітура: кольосика 4 шт з 360 градусів ручки металеві</t>
  </si>
  <si>
    <t>Матеріал фасаду: ЛДСП
Оснащення:з висувними шухлядами
Висота: 735 мм
Глибина: 500 мм
Ширина: 418 мм
Тумбочка білого кольору шухляди сірого кольору
На колесах
Кромка:  пластикова протиударна
Фурнітура: сірого кольору миталеві</t>
  </si>
  <si>
    <t>Висота сидіння у верхньому положенні (мм) 46
Глибина (см) 61
Ширина (см) 64
Висота (см) 82
Ширина сидіння (см) 38
Глибина сидіння (см) 46
Висота підлокітників (см) 18
Максимальне навантаження (кг) 100
Матеріал оббивки тканина водовідштовхуючою пропиткою системоюсистемою Easy Clean (легкої чистки)
Матеріал ніжок метал 
Колір сірого як на фото</t>
  </si>
  <si>
    <t>Розміри
Ширина стільниці120 см
Глибина50 см
Ширина155 см
Глибина стільниці50 см
Висота170 см
Матеріали
КорпусЛДСП
Ширина ЛДСП16 мм
Стіл білого кольору з дверцятами сірого кольору.
Комплектація
З дверцятами, З надбудовою, З полицями, З пеналом
Вид ручок: врізні
Кромка:  пластикова протиударна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</si>
</sst>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b/>
      <i/>
      <sz val="12"/>
      <color theme="1"/>
      <name val="Times New Roman"/>
      <family val="1"/>
      <charset val="204"/>
    </font>
    <font>
      <b/>
      <sz val="16"/>
      <color theme="1"/>
      <name val="Times New Roman"/>
      <family val="1"/>
      <charset val="204"/>
    </font>
    <font>
      <sz val="14"/>
      <color theme="1"/>
      <name val="Times New Roman"/>
      <family val="1"/>
      <charset val="204"/>
    </font>
    <font>
      <b/>
      <sz val="14"/>
      <color theme="1"/>
      <name val="Times New Roman"/>
      <family val="1"/>
      <charset val="204"/>
    </font>
    <font>
      <i/>
      <sz val="14"/>
      <color theme="1"/>
      <name val="Times New Roman"/>
      <family val="1"/>
      <charset val="204"/>
    </font>
    <font>
      <i/>
      <sz val="11"/>
      <color theme="1"/>
      <name val="Times New Roman"/>
      <family val="1"/>
      <charset val="204"/>
    </font>
    <font>
      <b/>
      <i/>
      <sz val="11"/>
      <color theme="1"/>
      <name val="Times New Roman"/>
      <family val="1"/>
      <charset val="204"/>
    </font>
    <font>
      <sz val="11"/>
      <color theme="1"/>
      <name val="Times New Roman"/>
      <family val="1"/>
      <charset val="204"/>
    </font>
    <font>
      <sz val="11"/>
      <name val="Times New Roman"/>
      <family val="1"/>
      <charset val="204"/>
    </font>
    <font>
      <sz val="11"/>
      <color rgb="FF000000"/>
      <name val="Times New Roman"/>
      <family val="1"/>
      <charset val="204"/>
    </font>
    <font>
      <b/>
      <sz val="11"/>
      <color theme="1"/>
      <name val="Times New Roman"/>
      <family val="1"/>
      <charset val="204"/>
    </font>
    <font>
      <b/>
      <sz val="11"/>
      <color rgb="FF000000"/>
      <name val="Times New Roman"/>
      <family val="1"/>
      <charset val="204"/>
    </font>
    <font>
      <b/>
      <i/>
      <sz val="14"/>
      <color theme="1"/>
      <name val="Times New Roman"/>
      <family val="1"/>
      <charset val="204"/>
    </font>
    <font>
      <b/>
      <i/>
      <sz val="16"/>
      <color theme="1"/>
      <name val="Times New Roman"/>
      <family val="1"/>
      <charset val="204"/>
    </font>
    <font>
      <b/>
      <sz val="11"/>
      <color theme="1"/>
      <name val="Calibri"/>
      <family val="2"/>
      <charset val="204"/>
      <scheme val="minor"/>
    </font>
    <font>
      <b/>
      <sz val="14"/>
      <color rgb="FF000000"/>
      <name val="Calibri"/>
      <family val="2"/>
      <charset val="204"/>
      <scheme val="minor"/>
    </font>
    <font>
      <sz val="12"/>
      <name val="Times New Roman"/>
      <family val="1"/>
      <charset val="204"/>
    </font>
    <font>
      <sz val="16"/>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6"/>
      <name val="Times New Roman"/>
      <family val="1"/>
      <charset val="204"/>
    </font>
    <font>
      <b/>
      <sz val="12"/>
      <name val="Times New Roman"/>
      <family val="1"/>
      <charset val="204"/>
    </font>
    <font>
      <b/>
      <i/>
      <sz val="12"/>
      <name val="Times New Roman"/>
      <family val="1"/>
      <charset val="204"/>
    </font>
    <font>
      <b/>
      <sz val="14"/>
      <name val="Calibri"/>
      <family val="2"/>
      <charset val="204"/>
      <scheme val="minor"/>
    </font>
    <font>
      <b/>
      <sz val="14"/>
      <color rgb="FFFF0000"/>
      <name val="Times New Roman"/>
      <family val="1"/>
      <charset val="204"/>
    </font>
    <font>
      <b/>
      <i/>
      <sz val="18"/>
      <color rgb="FFFF0000"/>
      <name val="Times New Roman"/>
      <family val="1"/>
      <charset val="204"/>
    </font>
    <font>
      <i/>
      <sz val="18"/>
      <color theme="1"/>
      <name val="Times New Roman"/>
      <family val="1"/>
      <charset val="204"/>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59999389629810485"/>
        <bgColor indexed="64"/>
      </patternFill>
    </fill>
  </fills>
  <borders count="60">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366">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5" fillId="0" borderId="0" xfId="0" applyFont="1" applyAlignment="1">
      <alignment horizontal="center" vertical="center" wrapText="1"/>
    </xf>
    <xf numFmtId="4" fontId="3" fillId="2" borderId="8" xfId="0"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5" fillId="0" borderId="0" xfId="0" applyFont="1"/>
    <xf numFmtId="0" fontId="16" fillId="0" borderId="0" xfId="0" applyFont="1" applyAlignment="1">
      <alignment horizontal="left" vertical="center"/>
    </xf>
    <xf numFmtId="0" fontId="13" fillId="0" borderId="0" xfId="0" applyFont="1" applyAlignment="1">
      <alignment horizontal="center" vertical="center"/>
    </xf>
    <xf numFmtId="0" fontId="2" fillId="0" borderId="0" xfId="0" applyFont="1"/>
    <xf numFmtId="0" fontId="15" fillId="0" borderId="0" xfId="0" applyFont="1" applyAlignment="1">
      <alignment horizontal="center"/>
    </xf>
    <xf numFmtId="0" fontId="15" fillId="0" borderId="0" xfId="0" applyFont="1" applyAlignment="1">
      <alignment vertical="center"/>
    </xf>
    <xf numFmtId="0" fontId="13" fillId="0" borderId="0" xfId="0" applyFont="1"/>
    <xf numFmtId="0" fontId="17" fillId="0" borderId="0" xfId="0" applyFont="1" applyAlignment="1">
      <alignment vertical="center" wrapText="1"/>
    </xf>
    <xf numFmtId="0" fontId="14" fillId="0" borderId="0" xfId="0" applyFont="1" applyAlignment="1">
      <alignment horizontal="left" vertical="top"/>
    </xf>
    <xf numFmtId="164" fontId="6" fillId="0" borderId="0" xfId="0" applyNumberFormat="1" applyFont="1" applyAlignment="1">
      <alignment horizontal="center" vertical="center" wrapText="1"/>
    </xf>
    <xf numFmtId="0" fontId="9" fillId="0" borderId="0" xfId="0" applyFont="1"/>
    <xf numFmtId="0" fontId="16" fillId="0" borderId="28" xfId="0" applyFont="1" applyBorder="1" applyAlignment="1">
      <alignment vertical="center" wrapText="1"/>
    </xf>
    <xf numFmtId="0" fontId="9" fillId="0" borderId="27" xfId="0" applyFont="1" applyBorder="1" applyAlignment="1">
      <alignment vertical="center" wrapText="1"/>
    </xf>
    <xf numFmtId="0" fontId="7" fillId="0" borderId="35" xfId="0" applyFont="1" applyBorder="1" applyAlignment="1">
      <alignment horizontal="center" vertical="center" wrapText="1"/>
    </xf>
    <xf numFmtId="164" fontId="18" fillId="3" borderId="13" xfId="0" applyNumberFormat="1" applyFont="1" applyFill="1" applyBorder="1" applyAlignment="1">
      <alignment horizontal="center" vertical="center" wrapText="1"/>
    </xf>
    <xf numFmtId="0" fontId="13" fillId="0" borderId="44" xfId="0" applyFont="1" applyBorder="1" applyAlignment="1">
      <alignment vertical="center" wrapText="1"/>
    </xf>
    <xf numFmtId="164" fontId="6" fillId="3" borderId="6" xfId="0" applyNumberFormat="1" applyFont="1" applyFill="1" applyBorder="1" applyAlignment="1">
      <alignment horizontal="center" vertical="center" wrapText="1"/>
    </xf>
    <xf numFmtId="164" fontId="18" fillId="3" borderId="6" xfId="0" applyNumberFormat="1" applyFont="1" applyFill="1" applyBorder="1" applyAlignment="1">
      <alignment horizontal="center" vertical="center" wrapText="1"/>
    </xf>
    <xf numFmtId="164" fontId="7" fillId="0" borderId="26" xfId="0" applyNumberFormat="1" applyFont="1" applyBorder="1" applyAlignment="1">
      <alignment horizontal="center" vertical="center" wrapText="1"/>
    </xf>
    <xf numFmtId="0" fontId="7" fillId="5" borderId="26" xfId="0" applyFont="1" applyFill="1" applyBorder="1" applyAlignment="1">
      <alignment horizontal="center" vertical="center"/>
    </xf>
    <xf numFmtId="0" fontId="7" fillId="0" borderId="0" xfId="0" applyFont="1"/>
    <xf numFmtId="0" fontId="3" fillId="0" borderId="0" xfId="0" applyFont="1"/>
    <xf numFmtId="0" fontId="17" fillId="0" borderId="0" xfId="0" applyFont="1" applyAlignment="1">
      <alignment vertical="center"/>
    </xf>
    <xf numFmtId="0" fontId="21" fillId="3" borderId="48" xfId="0" applyFont="1" applyFill="1" applyBorder="1" applyAlignment="1">
      <alignment horizontal="center" vertical="center" wrapText="1"/>
    </xf>
    <xf numFmtId="0" fontId="1" fillId="0" borderId="0" xfId="0" applyFont="1" applyAlignment="1">
      <alignment horizontal="center"/>
    </xf>
    <xf numFmtId="0" fontId="7" fillId="0" borderId="26" xfId="0" applyFont="1" applyBorder="1" applyAlignment="1">
      <alignment horizontal="center" vertical="center" wrapText="1"/>
    </xf>
    <xf numFmtId="0" fontId="2" fillId="0" borderId="0" xfId="0" applyFont="1" applyAlignment="1">
      <alignment horizontal="center"/>
    </xf>
    <xf numFmtId="0" fontId="15" fillId="0" borderId="0" xfId="0" applyFont="1" applyAlignment="1">
      <alignment horizontal="center" vertical="center"/>
    </xf>
    <xf numFmtId="0" fontId="2" fillId="0" borderId="24" xfId="0" applyFont="1" applyBorder="1" applyAlignment="1">
      <alignment vertical="center" wrapText="1"/>
    </xf>
    <xf numFmtId="0" fontId="2" fillId="0" borderId="5" xfId="0" applyFont="1" applyBorder="1" applyAlignment="1">
      <alignment vertical="center" wrapText="1"/>
    </xf>
    <xf numFmtId="0" fontId="7" fillId="0" borderId="5" xfId="0" applyFont="1" applyBorder="1" applyAlignment="1">
      <alignment horizontal="center" vertical="center" wrapText="1"/>
    </xf>
    <xf numFmtId="0" fontId="7" fillId="5" borderId="5" xfId="0" applyFont="1" applyFill="1" applyBorder="1" applyAlignment="1">
      <alignment horizontal="center" vertical="center"/>
    </xf>
    <xf numFmtId="0" fontId="21" fillId="6" borderId="48" xfId="0" applyFont="1" applyFill="1" applyBorder="1" applyAlignment="1">
      <alignment horizontal="center" vertical="center" wrapText="1"/>
    </xf>
    <xf numFmtId="0" fontId="0" fillId="6" borderId="5" xfId="0" applyFill="1" applyBorder="1" applyAlignment="1">
      <alignment horizontal="center" vertical="center"/>
    </xf>
    <xf numFmtId="0" fontId="2" fillId="6"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9" fillId="6" borderId="43" xfId="0" applyFont="1" applyFill="1" applyBorder="1" applyAlignment="1">
      <alignment vertical="center" wrapText="1"/>
    </xf>
    <xf numFmtId="0" fontId="16" fillId="6" borderId="28" xfId="0" applyFont="1" applyFill="1" applyBorder="1" applyAlignment="1">
      <alignment vertical="center" wrapText="1"/>
    </xf>
    <xf numFmtId="0" fontId="13" fillId="6" borderId="29" xfId="0" applyFont="1" applyFill="1" applyBorder="1" applyAlignment="1">
      <alignment vertical="center" wrapText="1"/>
    </xf>
    <xf numFmtId="0" fontId="7" fillId="6" borderId="35" xfId="0" applyFont="1" applyFill="1" applyBorder="1" applyAlignment="1">
      <alignment horizontal="center" vertical="center" wrapText="1"/>
    </xf>
    <xf numFmtId="164" fontId="7" fillId="6" borderId="49" xfId="0" applyNumberFormat="1" applyFont="1" applyFill="1" applyBorder="1" applyAlignment="1">
      <alignment horizontal="center" vertical="center" wrapText="1"/>
    </xf>
    <xf numFmtId="164" fontId="19" fillId="6" borderId="32" xfId="0" applyNumberFormat="1" applyFont="1" applyFill="1" applyBorder="1" applyAlignment="1">
      <alignment horizontal="center" vertical="center" wrapText="1"/>
    </xf>
    <xf numFmtId="0" fontId="13" fillId="6" borderId="44" xfId="0" applyFont="1" applyFill="1" applyBorder="1" applyAlignment="1">
      <alignment vertical="center" wrapText="1"/>
    </xf>
    <xf numFmtId="0" fontId="9" fillId="6" borderId="42" xfId="0" applyFont="1" applyFill="1" applyBorder="1" applyAlignment="1">
      <alignment vertical="center" wrapText="1"/>
    </xf>
    <xf numFmtId="0" fontId="16" fillId="6" borderId="19" xfId="0" applyFont="1" applyFill="1" applyBorder="1" applyAlignment="1">
      <alignment vertical="center" wrapText="1"/>
    </xf>
    <xf numFmtId="0" fontId="16" fillId="6" borderId="15" xfId="0" applyFont="1" applyFill="1" applyBorder="1" applyAlignment="1">
      <alignment vertical="center" wrapText="1"/>
    </xf>
    <xf numFmtId="164" fontId="19" fillId="6" borderId="33" xfId="0" applyNumberFormat="1" applyFont="1" applyFill="1" applyBorder="1" applyAlignment="1">
      <alignment horizontal="center" vertical="center" wrapText="1"/>
    </xf>
    <xf numFmtId="0" fontId="9" fillId="4" borderId="14" xfId="0" applyFont="1" applyFill="1" applyBorder="1" applyAlignment="1">
      <alignment vertical="center" wrapText="1"/>
    </xf>
    <xf numFmtId="0" fontId="7" fillId="4" borderId="32" xfId="0" applyFont="1" applyFill="1" applyBorder="1" applyAlignment="1">
      <alignment horizontal="center" vertical="center" wrapText="1"/>
    </xf>
    <xf numFmtId="0" fontId="9" fillId="4" borderId="8" xfId="0" applyFont="1" applyFill="1" applyBorder="1" applyAlignment="1">
      <alignment vertical="center" wrapText="1"/>
    </xf>
    <xf numFmtId="0" fontId="9" fillId="4" borderId="14" xfId="0" applyFont="1" applyFill="1" applyBorder="1" applyAlignment="1">
      <alignment horizontal="center" vertical="center" wrapText="1"/>
    </xf>
    <xf numFmtId="0" fontId="16" fillId="4" borderId="18" xfId="0" applyFont="1" applyFill="1" applyBorder="1" applyAlignment="1">
      <alignment vertical="center" wrapText="1"/>
    </xf>
    <xf numFmtId="0" fontId="16" fillId="4" borderId="38" xfId="0" applyFont="1" applyFill="1" applyBorder="1" applyAlignment="1">
      <alignment vertical="center" wrapText="1"/>
    </xf>
    <xf numFmtId="0" fontId="7" fillId="4" borderId="35" xfId="0" applyFont="1" applyFill="1" applyBorder="1" applyAlignment="1">
      <alignment horizontal="center" vertical="center" wrapText="1"/>
    </xf>
    <xf numFmtId="0" fontId="7" fillId="4" borderId="35" xfId="0" applyFont="1" applyFill="1" applyBorder="1" applyAlignment="1">
      <alignment horizontal="center" vertical="center"/>
    </xf>
    <xf numFmtId="164" fontId="7" fillId="4" borderId="35" xfId="0" applyNumberFormat="1" applyFont="1" applyFill="1" applyBorder="1" applyAlignment="1">
      <alignment horizontal="center" vertical="center" wrapText="1"/>
    </xf>
    <xf numFmtId="164" fontId="19" fillId="4" borderId="32" xfId="0" applyNumberFormat="1" applyFont="1" applyFill="1" applyBorder="1" applyAlignment="1">
      <alignment horizontal="center" vertical="center" wrapText="1"/>
    </xf>
    <xf numFmtId="0" fontId="7" fillId="4" borderId="22" xfId="0" applyFont="1" applyFill="1" applyBorder="1" applyAlignment="1">
      <alignment horizontal="center" vertical="center" wrapText="1"/>
    </xf>
    <xf numFmtId="0" fontId="9" fillId="4" borderId="42" xfId="0" applyFont="1" applyFill="1" applyBorder="1" applyAlignment="1">
      <alignment vertical="center" wrapText="1"/>
    </xf>
    <xf numFmtId="0" fontId="9" fillId="4" borderId="36" xfId="0" applyFont="1" applyFill="1" applyBorder="1" applyAlignment="1">
      <alignment vertical="center" wrapText="1"/>
    </xf>
    <xf numFmtId="0" fontId="16" fillId="4" borderId="19" xfId="0" applyFont="1" applyFill="1" applyBorder="1" applyAlignment="1">
      <alignment vertical="center" wrapText="1"/>
    </xf>
    <xf numFmtId="0" fontId="13" fillId="4" borderId="39" xfId="0" applyFont="1" applyFill="1" applyBorder="1" applyAlignment="1">
      <alignment vertical="center" wrapText="1"/>
    </xf>
    <xf numFmtId="0" fontId="7" fillId="4" borderId="36" xfId="0" applyFont="1" applyFill="1" applyBorder="1" applyAlignment="1">
      <alignment horizontal="center" vertical="center" wrapText="1"/>
    </xf>
    <xf numFmtId="0" fontId="7" fillId="4" borderId="36" xfId="0" applyFont="1" applyFill="1" applyBorder="1" applyAlignment="1">
      <alignment horizontal="center" vertical="center"/>
    </xf>
    <xf numFmtId="164" fontId="7" fillId="4" borderId="36" xfId="0" applyNumberFormat="1" applyFont="1" applyFill="1" applyBorder="1" applyAlignment="1">
      <alignment horizontal="center" vertical="center" wrapText="1"/>
    </xf>
    <xf numFmtId="164" fontId="19" fillId="4" borderId="22" xfId="0" applyNumberFormat="1"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19" xfId="0" applyFont="1" applyFill="1" applyBorder="1" applyAlignment="1">
      <alignment vertical="center" wrapText="1"/>
    </xf>
    <xf numFmtId="0" fontId="7" fillId="4" borderId="23" xfId="0" applyFont="1" applyFill="1" applyBorder="1" applyAlignment="1">
      <alignment horizontal="center" vertical="center" wrapText="1"/>
    </xf>
    <xf numFmtId="0" fontId="9" fillId="4" borderId="42" xfId="0" applyFont="1" applyFill="1" applyBorder="1" applyAlignment="1">
      <alignment horizontal="left" vertical="center" wrapText="1"/>
    </xf>
    <xf numFmtId="0" fontId="20" fillId="4" borderId="45" xfId="0" applyFont="1" applyFill="1" applyBorder="1" applyAlignment="1">
      <alignment horizontal="center" vertical="center" wrapText="1"/>
    </xf>
    <xf numFmtId="0" fontId="13" fillId="4" borderId="21" xfId="0" applyFont="1" applyFill="1" applyBorder="1" applyAlignment="1">
      <alignment vertical="center" wrapText="1"/>
    </xf>
    <xf numFmtId="0" fontId="13" fillId="4" borderId="46" xfId="0" applyFont="1" applyFill="1" applyBorder="1" applyAlignment="1">
      <alignment vertical="center" wrapText="1"/>
    </xf>
    <xf numFmtId="0" fontId="7" fillId="4" borderId="37" xfId="0" applyFont="1" applyFill="1" applyBorder="1" applyAlignment="1">
      <alignment horizontal="center" vertical="center"/>
    </xf>
    <xf numFmtId="164" fontId="7" fillId="4" borderId="37" xfId="0" applyNumberFormat="1" applyFont="1" applyFill="1" applyBorder="1" applyAlignment="1">
      <alignment horizontal="center" vertical="center" wrapText="1"/>
    </xf>
    <xf numFmtId="0" fontId="21" fillId="4" borderId="48" xfId="0" applyFont="1" applyFill="1" applyBorder="1" applyAlignment="1">
      <alignment horizontal="center" vertical="center" wrapText="1"/>
    </xf>
    <xf numFmtId="0" fontId="20" fillId="4" borderId="47" xfId="0" applyFont="1" applyFill="1" applyBorder="1" applyAlignment="1">
      <alignment horizontal="center" vertical="center" wrapText="1"/>
    </xf>
    <xf numFmtId="0" fontId="21" fillId="4" borderId="47"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40" xfId="0" applyFont="1" applyFill="1" applyBorder="1" applyAlignment="1">
      <alignment vertical="center" wrapText="1"/>
    </xf>
    <xf numFmtId="0" fontId="7" fillId="4" borderId="41" xfId="0" applyFont="1" applyFill="1" applyBorder="1" applyAlignment="1">
      <alignment horizontal="center" vertical="center"/>
    </xf>
    <xf numFmtId="0" fontId="21" fillId="0" borderId="48" xfId="0" applyFont="1" applyBorder="1" applyAlignment="1">
      <alignment horizontal="center" vertical="center" wrapText="1"/>
    </xf>
    <xf numFmtId="164" fontId="19" fillId="0" borderId="2" xfId="0" applyNumberFormat="1" applyFont="1" applyBorder="1" applyAlignment="1">
      <alignment horizontal="center" vertical="center" wrapText="1"/>
    </xf>
    <xf numFmtId="164" fontId="3" fillId="0" borderId="50" xfId="0" applyNumberFormat="1" applyFont="1" applyBorder="1" applyAlignment="1">
      <alignment horizontal="center" vertical="center" wrapText="1"/>
    </xf>
    <xf numFmtId="164" fontId="6" fillId="0" borderId="51" xfId="0" applyNumberFormat="1" applyFont="1" applyBorder="1" applyAlignment="1">
      <alignment horizontal="center" vertical="center" wrapText="1"/>
    </xf>
    <xf numFmtId="0" fontId="16" fillId="0" borderId="5" xfId="0" applyFont="1" applyBorder="1" applyAlignment="1">
      <alignment vertical="center" wrapText="1"/>
    </xf>
    <xf numFmtId="164" fontId="7" fillId="0" borderId="5" xfId="0" applyNumberFormat="1" applyFont="1" applyBorder="1" applyAlignment="1">
      <alignment vertical="center" wrapText="1"/>
    </xf>
    <xf numFmtId="164" fontId="6" fillId="3" borderId="13" xfId="0" applyNumberFormat="1" applyFont="1" applyFill="1" applyBorder="1" applyAlignment="1">
      <alignment horizontal="center" vertical="center" wrapText="1"/>
    </xf>
    <xf numFmtId="0" fontId="9" fillId="0" borderId="5" xfId="0" applyFont="1" applyBorder="1" applyAlignment="1">
      <alignment vertical="center" wrapText="1"/>
    </xf>
    <xf numFmtId="0" fontId="7" fillId="0" borderId="5" xfId="0" applyFont="1" applyBorder="1" applyAlignment="1">
      <alignment vertical="center" wrapText="1"/>
    </xf>
    <xf numFmtId="164" fontId="6" fillId="3" borderId="9" xfId="0" applyNumberFormat="1" applyFont="1" applyFill="1" applyBorder="1" applyAlignment="1">
      <alignment horizontal="center" vertical="center" wrapText="1"/>
    </xf>
    <xf numFmtId="164" fontId="19" fillId="0" borderId="39" xfId="0" applyNumberFormat="1" applyFont="1" applyBorder="1" applyAlignment="1">
      <alignment vertical="center" wrapText="1"/>
    </xf>
    <xf numFmtId="0" fontId="9" fillId="6" borderId="1" xfId="0" applyFont="1" applyFill="1" applyBorder="1" applyAlignment="1">
      <alignment vertical="center" wrapText="1"/>
    </xf>
    <xf numFmtId="0" fontId="16" fillId="6" borderId="56" xfId="0" applyFont="1" applyFill="1" applyBorder="1" applyAlignment="1">
      <alignment vertical="center" wrapText="1"/>
    </xf>
    <xf numFmtId="0" fontId="13" fillId="6" borderId="5" xfId="0" applyFont="1" applyFill="1" applyBorder="1" applyAlignment="1">
      <alignment horizontal="center" vertical="center" wrapText="1"/>
    </xf>
    <xf numFmtId="0" fontId="7" fillId="6" borderId="26" xfId="0" applyFont="1" applyFill="1" applyBorder="1" applyAlignment="1">
      <alignment horizontal="center" vertical="center"/>
    </xf>
    <xf numFmtId="0" fontId="7" fillId="4" borderId="37"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22" fillId="8" borderId="5"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4" fillId="8" borderId="5" xfId="0" applyFont="1" applyFill="1" applyBorder="1" applyAlignment="1">
      <alignment horizontal="left" vertical="center" wrapText="1"/>
    </xf>
    <xf numFmtId="0" fontId="25" fillId="8" borderId="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5" xfId="0" applyFont="1" applyFill="1" applyBorder="1" applyAlignment="1">
      <alignment horizontal="center" vertical="center"/>
    </xf>
    <xf numFmtId="164" fontId="26" fillId="8" borderId="5" xfId="0" applyNumberFormat="1" applyFont="1" applyFill="1" applyBorder="1" applyAlignment="1">
      <alignment horizontal="center" vertical="center" wrapText="1"/>
    </xf>
    <xf numFmtId="164" fontId="27" fillId="8" borderId="5" xfId="0" applyNumberFormat="1" applyFont="1" applyFill="1" applyBorder="1" applyAlignment="1">
      <alignment horizontal="center" vertical="center" wrapText="1"/>
    </xf>
    <xf numFmtId="0" fontId="30" fillId="8" borderId="48" xfId="0" applyFont="1" applyFill="1" applyBorder="1" applyAlignment="1">
      <alignment horizontal="center" vertical="center" wrapText="1"/>
    </xf>
    <xf numFmtId="0" fontId="2" fillId="3" borderId="5" xfId="0" applyFont="1" applyFill="1" applyBorder="1" applyAlignment="1">
      <alignment vertical="center" wrapText="1"/>
    </xf>
    <xf numFmtId="0" fontId="7" fillId="3" borderId="5" xfId="0" applyFont="1" applyFill="1" applyBorder="1" applyAlignment="1">
      <alignment vertical="center" wrapText="1"/>
    </xf>
    <xf numFmtId="0" fontId="9" fillId="3" borderId="5" xfId="0" applyFont="1" applyFill="1" applyBorder="1" applyAlignment="1">
      <alignment vertical="center" wrapText="1"/>
    </xf>
    <xf numFmtId="0" fontId="16" fillId="3" borderId="5" xfId="0" applyFont="1" applyFill="1" applyBorder="1" applyAlignment="1">
      <alignment vertical="center" wrapText="1"/>
    </xf>
    <xf numFmtId="0" fontId="7" fillId="3" borderId="5" xfId="0" applyFont="1" applyFill="1" applyBorder="1" applyAlignment="1">
      <alignment horizontal="center" vertical="center" wrapText="1"/>
    </xf>
    <xf numFmtId="164" fontId="7" fillId="3" borderId="5" xfId="0" applyNumberFormat="1" applyFont="1" applyFill="1" applyBorder="1" applyAlignment="1">
      <alignment vertical="center" wrapText="1"/>
    </xf>
    <xf numFmtId="164" fontId="19" fillId="3" borderId="39" xfId="0" applyNumberFormat="1" applyFont="1" applyFill="1" applyBorder="1" applyAlignment="1">
      <alignment vertical="center" wrapText="1"/>
    </xf>
    <xf numFmtId="0" fontId="21" fillId="3" borderId="5"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2" fillId="9" borderId="5" xfId="0" applyFont="1" applyFill="1" applyBorder="1" applyAlignment="1">
      <alignment vertical="center" wrapText="1"/>
    </xf>
    <xf numFmtId="0" fontId="7" fillId="9" borderId="5" xfId="0" applyFont="1" applyFill="1" applyBorder="1" applyAlignment="1">
      <alignment horizontal="center" vertical="center" wrapText="1"/>
    </xf>
    <xf numFmtId="0" fontId="9" fillId="9" borderId="5" xfId="0" applyFont="1" applyFill="1" applyBorder="1" applyAlignment="1">
      <alignment horizontal="left" vertical="center" wrapText="1"/>
    </xf>
    <xf numFmtId="0" fontId="16" fillId="9" borderId="5" xfId="0" applyFont="1" applyFill="1" applyBorder="1" applyAlignment="1">
      <alignment vertical="center" wrapText="1"/>
    </xf>
    <xf numFmtId="0" fontId="7" fillId="9" borderId="5" xfId="0" applyFont="1" applyFill="1" applyBorder="1" applyAlignment="1">
      <alignment horizontal="center" vertical="center"/>
    </xf>
    <xf numFmtId="164" fontId="7" fillId="9" borderId="5" xfId="0" applyNumberFormat="1" applyFont="1" applyFill="1" applyBorder="1" applyAlignment="1">
      <alignment vertical="center" wrapText="1"/>
    </xf>
    <xf numFmtId="164" fontId="19" fillId="9" borderId="39" xfId="0" applyNumberFormat="1" applyFont="1" applyFill="1" applyBorder="1" applyAlignment="1">
      <alignment vertical="center" wrapText="1"/>
    </xf>
    <xf numFmtId="0" fontId="20" fillId="9" borderId="45" xfId="0" applyFont="1" applyFill="1" applyBorder="1" applyAlignment="1">
      <alignment horizontal="center" vertical="center" wrapText="1"/>
    </xf>
    <xf numFmtId="0" fontId="2" fillId="10" borderId="5" xfId="0" applyFont="1" applyFill="1" applyBorder="1" applyAlignment="1">
      <alignment vertical="center" wrapText="1"/>
    </xf>
    <xf numFmtId="0" fontId="7" fillId="10" borderId="5" xfId="0" applyFont="1" applyFill="1" applyBorder="1" applyAlignment="1">
      <alignment vertical="center" wrapText="1"/>
    </xf>
    <xf numFmtId="0" fontId="9" fillId="10" borderId="5" xfId="0" applyFont="1" applyFill="1" applyBorder="1" applyAlignment="1">
      <alignment vertical="center" wrapText="1"/>
    </xf>
    <xf numFmtId="0" fontId="21" fillId="10" borderId="48" xfId="0" applyFont="1" applyFill="1" applyBorder="1" applyAlignment="1">
      <alignment horizontal="center" vertical="center" wrapText="1"/>
    </xf>
    <xf numFmtId="0" fontId="16" fillId="10" borderId="5" xfId="0" applyFont="1" applyFill="1" applyBorder="1" applyAlignment="1">
      <alignment vertical="center" wrapText="1"/>
    </xf>
    <xf numFmtId="0" fontId="7" fillId="10" borderId="5" xfId="0" applyFont="1" applyFill="1" applyBorder="1" applyAlignment="1">
      <alignment horizontal="center" vertical="center" wrapText="1"/>
    </xf>
    <xf numFmtId="164" fontId="7" fillId="10" borderId="5" xfId="0" applyNumberFormat="1" applyFont="1" applyFill="1" applyBorder="1" applyAlignment="1">
      <alignment vertical="center" wrapText="1"/>
    </xf>
    <xf numFmtId="164" fontId="19" fillId="10" borderId="39" xfId="0" applyNumberFormat="1" applyFont="1" applyFill="1" applyBorder="1" applyAlignment="1">
      <alignment vertical="center" wrapText="1"/>
    </xf>
    <xf numFmtId="0" fontId="21" fillId="10" borderId="5" xfId="0" applyFont="1" applyFill="1" applyBorder="1" applyAlignment="1">
      <alignment horizontal="center" vertical="center" wrapText="1"/>
    </xf>
    <xf numFmtId="0" fontId="2" fillId="11" borderId="5" xfId="0" applyFont="1" applyFill="1" applyBorder="1" applyAlignment="1">
      <alignment vertical="center" wrapText="1"/>
    </xf>
    <xf numFmtId="0" fontId="7" fillId="11" borderId="5" xfId="0" applyFont="1" applyFill="1" applyBorder="1" applyAlignment="1">
      <alignment vertical="center" wrapText="1"/>
    </xf>
    <xf numFmtId="0" fontId="9" fillId="11" borderId="5" xfId="0" applyFont="1" applyFill="1" applyBorder="1" applyAlignment="1">
      <alignment vertical="center" wrapText="1"/>
    </xf>
    <xf numFmtId="0" fontId="21" fillId="11" borderId="5" xfId="0" applyFont="1" applyFill="1" applyBorder="1" applyAlignment="1">
      <alignment horizontal="center" vertical="center" wrapText="1"/>
    </xf>
    <xf numFmtId="0" fontId="16" fillId="11" borderId="5" xfId="0" applyFont="1" applyFill="1" applyBorder="1" applyAlignment="1">
      <alignment vertical="center" wrapText="1"/>
    </xf>
    <xf numFmtId="0" fontId="7" fillId="11" borderId="5" xfId="0" applyFont="1" applyFill="1" applyBorder="1" applyAlignment="1">
      <alignment horizontal="center" vertical="center" wrapText="1"/>
    </xf>
    <xf numFmtId="164" fontId="7" fillId="11" borderId="5" xfId="0" applyNumberFormat="1" applyFont="1" applyFill="1" applyBorder="1" applyAlignment="1">
      <alignment vertical="center" wrapText="1"/>
    </xf>
    <xf numFmtId="164" fontId="19" fillId="11" borderId="39" xfId="0" applyNumberFormat="1" applyFont="1" applyFill="1" applyBorder="1" applyAlignment="1">
      <alignment vertical="center" wrapText="1"/>
    </xf>
    <xf numFmtId="164" fontId="3" fillId="11" borderId="26" xfId="0" applyNumberFormat="1" applyFont="1" applyFill="1" applyBorder="1" applyAlignment="1">
      <alignment horizontal="center" vertical="center" wrapText="1"/>
    </xf>
    <xf numFmtId="164" fontId="6" fillId="11" borderId="26" xfId="0" applyNumberFormat="1" applyFont="1" applyFill="1" applyBorder="1" applyAlignment="1">
      <alignment horizontal="center" vertical="center" wrapText="1"/>
    </xf>
    <xf numFmtId="0" fontId="30" fillId="8"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10" borderId="5" xfId="0" applyFont="1" applyFill="1" applyBorder="1" applyAlignment="1">
      <alignment horizontal="center" vertical="center"/>
    </xf>
    <xf numFmtId="0" fontId="7" fillId="11" borderId="5" xfId="0" applyFont="1" applyFill="1" applyBorder="1" applyAlignment="1">
      <alignment horizontal="center" vertical="center"/>
    </xf>
    <xf numFmtId="0" fontId="4" fillId="0" borderId="5" xfId="0" applyFont="1" applyBorder="1" applyAlignment="1">
      <alignment vertical="center" wrapText="1"/>
    </xf>
    <xf numFmtId="0" fontId="4" fillId="0" borderId="48"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164" fontId="19" fillId="4" borderId="23" xfId="0" applyNumberFormat="1" applyFont="1" applyFill="1" applyBorder="1" applyAlignment="1">
      <alignment horizontal="center" vertical="center" wrapText="1"/>
    </xf>
    <xf numFmtId="164" fontId="19" fillId="4" borderId="9" xfId="0" applyNumberFormat="1"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9" fillId="4" borderId="23" xfId="0" applyFont="1" applyFill="1" applyBorder="1" applyAlignment="1">
      <alignment horizontal="left" vertical="center" wrapText="1"/>
    </xf>
    <xf numFmtId="0" fontId="9" fillId="4" borderId="9" xfId="0" applyFont="1" applyFill="1" applyBorder="1" applyAlignment="1">
      <alignment horizontal="left" vertical="center" wrapText="1"/>
    </xf>
    <xf numFmtId="0" fontId="21" fillId="4" borderId="23"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9" xfId="0" applyFont="1" applyFill="1" applyBorder="1" applyAlignment="1">
      <alignment horizontal="center" vertical="center"/>
    </xf>
    <xf numFmtId="164" fontId="7" fillId="4" borderId="23" xfId="0" applyNumberFormat="1" applyFont="1" applyFill="1" applyBorder="1" applyAlignment="1">
      <alignment horizontal="center" vertical="center" wrapText="1"/>
    </xf>
    <xf numFmtId="164" fontId="7" fillId="4" borderId="9" xfId="0" applyNumberFormat="1"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1" fillId="4" borderId="24"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1" fillId="5" borderId="14"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17" xfId="0" applyFont="1" applyFill="1" applyBorder="1" applyAlignment="1">
      <alignment horizontal="left" vertical="center" wrapText="1"/>
    </xf>
    <xf numFmtId="0" fontId="1" fillId="5" borderId="55"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34" xfId="0" applyFont="1" applyFill="1" applyBorder="1" applyAlignment="1">
      <alignment horizontal="left" vertical="center" wrapText="1"/>
    </xf>
    <xf numFmtId="164" fontId="28" fillId="8" borderId="48" xfId="0" applyNumberFormat="1" applyFont="1" applyFill="1" applyBorder="1" applyAlignment="1">
      <alignment horizontal="center" vertical="center" wrapText="1"/>
    </xf>
    <xf numFmtId="164" fontId="28" fillId="8" borderId="52" xfId="0" applyNumberFormat="1" applyFont="1" applyFill="1" applyBorder="1" applyAlignment="1">
      <alignment horizontal="center" vertical="center" wrapText="1"/>
    </xf>
    <xf numFmtId="164" fontId="28" fillId="8" borderId="53" xfId="0" applyNumberFormat="1" applyFont="1" applyFill="1" applyBorder="1" applyAlignment="1">
      <alignment horizontal="center" vertical="center" wrapText="1"/>
    </xf>
    <xf numFmtId="164" fontId="29" fillId="8" borderId="48" xfId="0" applyNumberFormat="1" applyFont="1" applyFill="1" applyBorder="1" applyAlignment="1">
      <alignment horizontal="center" vertical="center" wrapText="1"/>
    </xf>
    <xf numFmtId="164" fontId="29" fillId="8" borderId="52" xfId="0" applyNumberFormat="1" applyFont="1" applyFill="1" applyBorder="1" applyAlignment="1">
      <alignment horizontal="center" vertical="center" wrapText="1"/>
    </xf>
    <xf numFmtId="164" fontId="29" fillId="8" borderId="53" xfId="0" applyNumberFormat="1" applyFont="1" applyFill="1" applyBorder="1" applyAlignment="1">
      <alignment horizontal="center" vertical="center" wrapText="1"/>
    </xf>
    <xf numFmtId="164" fontId="3" fillId="7" borderId="6" xfId="0" applyNumberFormat="1" applyFont="1" applyFill="1" applyBorder="1" applyAlignment="1">
      <alignment horizontal="center" vertical="center" wrapText="1"/>
    </xf>
    <xf numFmtId="164" fontId="3" fillId="7" borderId="13" xfId="0" applyNumberFormat="1" applyFont="1" applyFill="1" applyBorder="1" applyAlignment="1">
      <alignment horizontal="center" vertical="center" wrapText="1"/>
    </xf>
    <xf numFmtId="164" fontId="3" fillId="7" borderId="9" xfId="0" applyNumberFormat="1" applyFont="1" applyFill="1" applyBorder="1" applyAlignment="1">
      <alignment horizontal="center" vertical="center" wrapText="1"/>
    </xf>
    <xf numFmtId="164" fontId="6" fillId="7" borderId="6" xfId="0" applyNumberFormat="1" applyFont="1" applyFill="1" applyBorder="1" applyAlignment="1">
      <alignment horizontal="center" vertical="center" wrapText="1"/>
    </xf>
    <xf numFmtId="164" fontId="6" fillId="7" borderId="13" xfId="0" applyNumberFormat="1" applyFont="1" applyFill="1" applyBorder="1" applyAlignment="1">
      <alignment horizontal="center" vertical="center" wrapText="1"/>
    </xf>
    <xf numFmtId="164" fontId="6" fillId="7" borderId="9" xfId="0" applyNumberFormat="1"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9" fillId="7" borderId="6" xfId="0" applyFont="1" applyFill="1" applyBorder="1" applyAlignment="1">
      <alignment horizontal="left" vertical="center" wrapText="1"/>
    </xf>
    <xf numFmtId="0" fontId="9" fillId="7" borderId="13" xfId="0" applyFont="1" applyFill="1" applyBorder="1" applyAlignment="1">
      <alignment horizontal="left" vertical="center" wrapText="1"/>
    </xf>
    <xf numFmtId="0" fontId="9" fillId="7" borderId="9" xfId="0" applyFont="1" applyFill="1" applyBorder="1" applyAlignment="1">
      <alignment horizontal="left" vertical="center" wrapText="1"/>
    </xf>
    <xf numFmtId="0" fontId="13" fillId="7" borderId="6"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6" xfId="0" applyFont="1" applyFill="1" applyBorder="1" applyAlignment="1">
      <alignment horizontal="center" vertical="center"/>
    </xf>
    <xf numFmtId="0" fontId="7" fillId="7" borderId="13" xfId="0" applyFont="1" applyFill="1" applyBorder="1" applyAlignment="1">
      <alignment horizontal="center" vertical="center"/>
    </xf>
    <xf numFmtId="0" fontId="7" fillId="7" borderId="9" xfId="0" applyFont="1" applyFill="1" applyBorder="1" applyAlignment="1">
      <alignment horizontal="center" vertical="center"/>
    </xf>
    <xf numFmtId="0" fontId="2" fillId="7"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8" xfId="0" applyFont="1" applyFill="1" applyBorder="1" applyAlignment="1">
      <alignment horizontal="center" vertical="center" wrapText="1"/>
    </xf>
    <xf numFmtId="164" fontId="26" fillId="8" borderId="5" xfId="0" applyNumberFormat="1" applyFont="1" applyFill="1" applyBorder="1" applyAlignment="1">
      <alignment horizontal="center" vertical="center" wrapText="1"/>
    </xf>
    <xf numFmtId="164" fontId="27" fillId="8" borderId="5" xfId="0" applyNumberFormat="1" applyFont="1" applyFill="1" applyBorder="1" applyAlignment="1">
      <alignment horizontal="center" vertical="center" wrapText="1"/>
    </xf>
    <xf numFmtId="0" fontId="3" fillId="3" borderId="24" xfId="0" applyFont="1" applyFill="1" applyBorder="1" applyAlignment="1">
      <alignment horizontal="right" vertical="center" wrapText="1"/>
    </xf>
    <xf numFmtId="0" fontId="3" fillId="3" borderId="4" xfId="0" applyFont="1" applyFill="1" applyBorder="1" applyAlignment="1">
      <alignment horizontal="right" vertical="center" wrapText="1"/>
    </xf>
    <xf numFmtId="0" fontId="3" fillId="3" borderId="8" xfId="0" applyFont="1" applyFill="1" applyBorder="1" applyAlignment="1">
      <alignment horizontal="right" vertical="center" wrapText="1"/>
    </xf>
    <xf numFmtId="0" fontId="3" fillId="3" borderId="55"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3" fillId="3" borderId="34" xfId="0" applyFont="1" applyFill="1" applyBorder="1" applyAlignment="1">
      <alignment horizontal="right" vertical="center" wrapText="1"/>
    </xf>
    <xf numFmtId="0" fontId="16" fillId="3" borderId="48" xfId="0" applyFont="1" applyFill="1" applyBorder="1" applyAlignment="1">
      <alignment horizontal="center" vertical="center" wrapText="1"/>
    </xf>
    <xf numFmtId="0" fontId="16" fillId="3" borderId="53"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34" xfId="0" applyFont="1" applyFill="1" applyBorder="1" applyAlignment="1">
      <alignment horizontal="center" vertical="center" wrapText="1"/>
    </xf>
    <xf numFmtId="164" fontId="7" fillId="7" borderId="6" xfId="0" applyNumberFormat="1" applyFont="1" applyFill="1" applyBorder="1" applyAlignment="1">
      <alignment horizontal="center" vertical="center" wrapText="1"/>
    </xf>
    <xf numFmtId="164" fontId="7" fillId="7" borderId="13" xfId="0" applyNumberFormat="1" applyFont="1" applyFill="1" applyBorder="1" applyAlignment="1">
      <alignment horizontal="center" vertical="center" wrapText="1"/>
    </xf>
    <xf numFmtId="164" fontId="7" fillId="7" borderId="9" xfId="0" applyNumberFormat="1" applyFont="1" applyFill="1" applyBorder="1" applyAlignment="1">
      <alignment horizontal="center" vertical="center" wrapText="1"/>
    </xf>
    <xf numFmtId="164" fontId="19" fillId="7" borderId="6" xfId="0" applyNumberFormat="1" applyFont="1" applyFill="1" applyBorder="1" applyAlignment="1">
      <alignment horizontal="center" vertical="center" wrapText="1"/>
    </xf>
    <xf numFmtId="164" fontId="19" fillId="7" borderId="13" xfId="0" applyNumberFormat="1" applyFont="1" applyFill="1" applyBorder="1" applyAlignment="1">
      <alignment horizontal="center" vertical="center" wrapText="1"/>
    </xf>
    <xf numFmtId="164" fontId="19" fillId="7" borderId="9" xfId="0" applyNumberFormat="1" applyFont="1" applyFill="1" applyBorder="1" applyAlignment="1">
      <alignment horizontal="center" vertical="center" wrapText="1"/>
    </xf>
    <xf numFmtId="0" fontId="22" fillId="0" borderId="0" xfId="0" applyFont="1" applyAlignment="1">
      <alignment horizontal="left" vertical="center"/>
    </xf>
    <xf numFmtId="0" fontId="2"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right" wrapText="1"/>
    </xf>
    <xf numFmtId="0" fontId="9" fillId="0" borderId="0" xfId="0" applyFont="1" applyAlignment="1">
      <alignment horizontal="right"/>
    </xf>
    <xf numFmtId="4" fontId="6" fillId="2" borderId="3" xfId="0" applyNumberFormat="1" applyFont="1" applyFill="1" applyBorder="1" applyAlignment="1">
      <alignment horizontal="center" vertical="center" wrapText="1"/>
    </xf>
    <xf numFmtId="4" fontId="3" fillId="2" borderId="10" xfId="0" applyNumberFormat="1" applyFont="1" applyFill="1" applyBorder="1" applyAlignment="1">
      <alignment horizontal="center" vertical="center" wrapText="1"/>
    </xf>
    <xf numFmtId="164" fontId="7" fillId="4" borderId="6"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xf numFmtId="164" fontId="19" fillId="4" borderId="6" xfId="0" applyNumberFormat="1" applyFont="1" applyFill="1" applyBorder="1" applyAlignment="1">
      <alignment horizontal="center" vertical="center" wrapText="1"/>
    </xf>
    <xf numFmtId="164" fontId="19" fillId="4" borderId="13" xfId="0" applyNumberFormat="1" applyFont="1" applyFill="1" applyBorder="1" applyAlignment="1">
      <alignment horizontal="center" vertical="center" wrapText="1"/>
    </xf>
    <xf numFmtId="164" fontId="7" fillId="6" borderId="8" xfId="0" applyNumberFormat="1" applyFont="1" applyFill="1" applyBorder="1" applyAlignment="1">
      <alignment horizontal="center" vertical="center" wrapText="1"/>
    </xf>
    <xf numFmtId="164" fontId="7" fillId="6" borderId="17" xfId="0" applyNumberFormat="1" applyFont="1" applyFill="1" applyBorder="1" applyAlignment="1">
      <alignment horizontal="center" vertical="center" wrapText="1"/>
    </xf>
    <xf numFmtId="164" fontId="7" fillId="6" borderId="34" xfId="0" applyNumberFormat="1" applyFont="1" applyFill="1" applyBorder="1" applyAlignment="1">
      <alignment horizontal="center" vertical="center" wrapText="1"/>
    </xf>
    <xf numFmtId="164" fontId="19" fillId="6" borderId="8" xfId="0" applyNumberFormat="1" applyFont="1" applyFill="1" applyBorder="1" applyAlignment="1">
      <alignment horizontal="center" vertical="center" wrapText="1"/>
    </xf>
    <xf numFmtId="164" fontId="19" fillId="6" borderId="17" xfId="0" applyNumberFormat="1" applyFont="1" applyFill="1" applyBorder="1" applyAlignment="1">
      <alignment horizontal="center" vertical="center" wrapText="1"/>
    </xf>
    <xf numFmtId="164" fontId="19" fillId="6" borderId="34" xfId="0" applyNumberFormat="1" applyFont="1" applyFill="1" applyBorder="1" applyAlignment="1">
      <alignment horizontal="center" vertical="center" wrapText="1"/>
    </xf>
    <xf numFmtId="0" fontId="6" fillId="0" borderId="0" xfId="0" applyFont="1" applyAlignment="1">
      <alignment horizontal="left" vertical="center"/>
    </xf>
    <xf numFmtId="0" fontId="12" fillId="0" borderId="0" xfId="0" applyFont="1" applyAlignment="1">
      <alignment horizontal="left" vertical="center"/>
    </xf>
    <xf numFmtId="0" fontId="31"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left" vertical="center" wrapText="1"/>
    </xf>
    <xf numFmtId="0" fontId="4" fillId="0" borderId="39"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1" fillId="0" borderId="4" xfId="0" applyFont="1" applyBorder="1" applyAlignment="1">
      <alignment horizontal="left" vertical="center"/>
    </xf>
    <xf numFmtId="0" fontId="9" fillId="3" borderId="14" xfId="0" applyFont="1" applyFill="1" applyBorder="1" applyAlignment="1">
      <alignment horizontal="right" vertical="center" wrapText="1"/>
    </xf>
    <xf numFmtId="0" fontId="9" fillId="3" borderId="0" xfId="0" applyFont="1" applyFill="1" applyAlignment="1">
      <alignment horizontal="right" vertical="center" wrapText="1"/>
    </xf>
    <xf numFmtId="0" fontId="9" fillId="3" borderId="4" xfId="0" applyFont="1" applyFill="1" applyBorder="1" applyAlignment="1">
      <alignment horizontal="right" vertical="center" wrapText="1"/>
    </xf>
    <xf numFmtId="0" fontId="9" fillId="3" borderId="8" xfId="0" applyFont="1" applyFill="1" applyBorder="1" applyAlignment="1">
      <alignment horizontal="right" vertical="center" wrapText="1"/>
    </xf>
    <xf numFmtId="0" fontId="9" fillId="3" borderId="24" xfId="0" applyFont="1" applyFill="1" applyBorder="1" applyAlignment="1">
      <alignment horizontal="right" vertical="center" wrapText="1"/>
    </xf>
    <xf numFmtId="0" fontId="9" fillId="3" borderId="17" xfId="0" applyFont="1" applyFill="1" applyBorder="1" applyAlignment="1">
      <alignment horizontal="right" vertical="center" wrapText="1"/>
    </xf>
    <xf numFmtId="164" fontId="3" fillId="3" borderId="6" xfId="0" applyNumberFormat="1" applyFont="1" applyFill="1" applyBorder="1" applyAlignment="1">
      <alignment horizontal="center" vertical="center" wrapText="1"/>
    </xf>
    <xf numFmtId="164" fontId="3" fillId="3" borderId="13"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4" fontId="6" fillId="3" borderId="6" xfId="0" applyNumberFormat="1" applyFont="1" applyFill="1" applyBorder="1" applyAlignment="1">
      <alignment horizontal="center" vertical="center" wrapText="1"/>
    </xf>
    <xf numFmtId="164" fontId="6" fillId="3" borderId="13" xfId="0" applyNumberFormat="1" applyFont="1" applyFill="1" applyBorder="1" applyAlignment="1">
      <alignment horizontal="center" vertical="center" wrapText="1"/>
    </xf>
    <xf numFmtId="164" fontId="6" fillId="3" borderId="9" xfId="0" applyNumberFormat="1" applyFont="1" applyFill="1" applyBorder="1" applyAlignment="1">
      <alignment horizontal="center" vertical="center" wrapText="1"/>
    </xf>
    <xf numFmtId="0" fontId="3" fillId="3" borderId="0" xfId="0" applyFont="1" applyFill="1" applyAlignment="1">
      <alignment horizontal="right" vertical="center" wrapText="1"/>
    </xf>
    <xf numFmtId="0" fontId="3" fillId="3" borderId="17" xfId="0" applyFont="1" applyFill="1" applyBorder="1" applyAlignment="1">
      <alignment horizontal="right" vertical="center" wrapText="1"/>
    </xf>
    <xf numFmtId="0" fontId="7" fillId="0" borderId="0" xfId="0" applyFont="1" applyAlignment="1">
      <alignment horizontal="center"/>
    </xf>
    <xf numFmtId="0" fontId="10" fillId="5" borderId="1"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48"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9"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2" fillId="0" borderId="2" xfId="0" applyFont="1" applyBorder="1" applyAlignment="1">
      <alignment horizontal="left" vertical="top" wrapText="1"/>
    </xf>
    <xf numFmtId="0" fontId="33" fillId="0" borderId="3" xfId="0" applyFont="1" applyBorder="1" applyAlignment="1">
      <alignment horizontal="left" vertical="top" wrapText="1"/>
    </xf>
    <xf numFmtId="0" fontId="33" fillId="0" borderId="10" xfId="0" applyFont="1" applyBorder="1" applyAlignment="1">
      <alignment horizontal="left" vertical="top"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2" fillId="7" borderId="52" xfId="0" applyFont="1" applyFill="1" applyBorder="1" applyAlignment="1">
      <alignment horizontal="center" vertical="center" wrapText="1"/>
    </xf>
    <xf numFmtId="0" fontId="2" fillId="7" borderId="53" xfId="0" applyFont="1" applyFill="1" applyBorder="1" applyAlignment="1">
      <alignment horizontal="center" vertical="center" wrapText="1"/>
    </xf>
    <xf numFmtId="0" fontId="22" fillId="8" borderId="5"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4" fillId="8" borderId="5" xfId="0" applyFont="1" applyFill="1" applyBorder="1" applyAlignment="1">
      <alignment horizontal="left" vertical="center" wrapText="1"/>
    </xf>
    <xf numFmtId="0" fontId="25" fillId="8" borderId="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5" xfId="0" applyFont="1" applyFill="1" applyBorder="1" applyAlignment="1">
      <alignment horizontal="center" vertical="center"/>
    </xf>
    <xf numFmtId="0" fontId="3" fillId="3" borderId="14" xfId="0" applyFont="1" applyFill="1" applyBorder="1" applyAlignment="1">
      <alignment horizontal="right" vertical="center" wrapText="1"/>
    </xf>
    <xf numFmtId="0" fontId="7" fillId="7" borderId="0" xfId="0" applyFont="1" applyFill="1" applyAlignment="1">
      <alignment horizontal="center" vertical="center" wrapText="1"/>
    </xf>
    <xf numFmtId="0" fontId="7" fillId="7" borderId="7"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48" xfId="0" applyFont="1" applyFill="1" applyBorder="1" applyAlignment="1">
      <alignment horizontal="center" vertical="center"/>
    </xf>
    <xf numFmtId="0" fontId="7" fillId="3" borderId="53" xfId="0" applyFont="1" applyFill="1" applyBorder="1" applyAlignment="1">
      <alignment horizontal="center" vertical="center"/>
    </xf>
    <xf numFmtId="164" fontId="7" fillId="3" borderId="48" xfId="0" applyNumberFormat="1" applyFont="1" applyFill="1" applyBorder="1" applyAlignment="1">
      <alignment horizontal="center" vertical="center" wrapText="1"/>
    </xf>
    <xf numFmtId="164" fontId="7" fillId="3" borderId="53" xfId="0" applyNumberFormat="1" applyFont="1" applyFill="1" applyBorder="1" applyAlignment="1">
      <alignment horizontal="center" vertical="center" wrapText="1"/>
    </xf>
    <xf numFmtId="164" fontId="19" fillId="3" borderId="54" xfId="0" applyNumberFormat="1" applyFont="1" applyFill="1" applyBorder="1" applyAlignment="1">
      <alignment horizontal="center" vertical="center" wrapText="1"/>
    </xf>
    <xf numFmtId="164" fontId="19" fillId="3" borderId="29" xfId="0" applyNumberFormat="1" applyFont="1" applyFill="1" applyBorder="1" applyAlignment="1">
      <alignment horizontal="center" vertical="center" wrapText="1"/>
    </xf>
    <xf numFmtId="164" fontId="3" fillId="9" borderId="6" xfId="0" applyNumberFormat="1" applyFont="1" applyFill="1" applyBorder="1" applyAlignment="1">
      <alignment horizontal="center" vertical="center" wrapText="1"/>
    </xf>
    <xf numFmtId="164" fontId="3" fillId="9" borderId="9" xfId="0" applyNumberFormat="1" applyFont="1" applyFill="1" applyBorder="1" applyAlignment="1">
      <alignment horizontal="center" vertical="center" wrapText="1"/>
    </xf>
    <xf numFmtId="164" fontId="6" fillId="9" borderId="6" xfId="0" applyNumberFormat="1" applyFont="1" applyFill="1" applyBorder="1" applyAlignment="1">
      <alignment horizontal="center" vertical="center" wrapText="1"/>
    </xf>
    <xf numFmtId="164" fontId="6" fillId="9" borderId="9" xfId="0" applyNumberFormat="1"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9" fillId="3" borderId="48" xfId="0" applyFont="1" applyFill="1" applyBorder="1" applyAlignment="1">
      <alignment horizontal="left" vertical="center" wrapText="1"/>
    </xf>
    <xf numFmtId="0" fontId="9" fillId="3" borderId="53" xfId="0" applyFont="1" applyFill="1" applyBorder="1" applyAlignment="1">
      <alignment horizontal="left" vertical="center" wrapText="1"/>
    </xf>
    <xf numFmtId="164" fontId="3" fillId="5" borderId="46" xfId="0" applyNumberFormat="1" applyFont="1" applyFill="1" applyBorder="1" applyAlignment="1">
      <alignment horizontal="center" vertical="center" wrapText="1"/>
    </xf>
    <xf numFmtId="164" fontId="3" fillId="5" borderId="44" xfId="0" applyNumberFormat="1"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2" fillId="0" borderId="53"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3" xfId="0" applyFont="1" applyBorder="1" applyAlignment="1">
      <alignment horizontal="center" vertical="center" wrapText="1"/>
    </xf>
    <xf numFmtId="0" fontId="9" fillId="0" borderId="48" xfId="0" applyFont="1" applyBorder="1" applyAlignment="1">
      <alignment horizontal="left" vertical="center" wrapText="1"/>
    </xf>
    <xf numFmtId="0" fontId="9" fillId="0" borderId="53" xfId="0" applyFont="1" applyBorder="1" applyAlignment="1">
      <alignment horizontal="left" vertical="center" wrapText="1"/>
    </xf>
    <xf numFmtId="0" fontId="16" fillId="0" borderId="48" xfId="0" applyFont="1" applyBorder="1" applyAlignment="1">
      <alignment horizontal="center" vertical="center" wrapText="1"/>
    </xf>
    <xf numFmtId="0" fontId="16" fillId="0" borderId="53" xfId="0" applyFont="1" applyBorder="1" applyAlignment="1">
      <alignment horizontal="center" vertical="center" wrapText="1"/>
    </xf>
    <xf numFmtId="0" fontId="3" fillId="5" borderId="48" xfId="0" applyFont="1" applyFill="1" applyBorder="1" applyAlignment="1">
      <alignment horizontal="center" vertical="center" wrapText="1"/>
    </xf>
    <xf numFmtId="0" fontId="3" fillId="5" borderId="53" xfId="0" applyFont="1" applyFill="1" applyBorder="1" applyAlignment="1">
      <alignment horizontal="center" vertical="center" wrapText="1"/>
    </xf>
    <xf numFmtId="0" fontId="7" fillId="5" borderId="48" xfId="0" applyFont="1" applyFill="1" applyBorder="1" applyAlignment="1">
      <alignment horizontal="center" vertical="center" wrapText="1"/>
    </xf>
    <xf numFmtId="0" fontId="7" fillId="5" borderId="53" xfId="0" applyFont="1" applyFill="1" applyBorder="1" applyAlignment="1">
      <alignment horizontal="center" vertical="center" wrapText="1"/>
    </xf>
    <xf numFmtId="164" fontId="3" fillId="5" borderId="48" xfId="0" applyNumberFormat="1" applyFont="1" applyFill="1" applyBorder="1" applyAlignment="1">
      <alignment horizontal="center" vertical="center" wrapText="1"/>
    </xf>
    <xf numFmtId="164" fontId="3" fillId="5" borderId="53" xfId="0" applyNumberFormat="1" applyFont="1" applyFill="1" applyBorder="1" applyAlignment="1">
      <alignment horizontal="center" vertical="center" wrapText="1"/>
    </xf>
    <xf numFmtId="164" fontId="3" fillId="10" borderId="6" xfId="0" applyNumberFormat="1" applyFont="1" applyFill="1" applyBorder="1" applyAlignment="1">
      <alignment horizontal="center" vertical="center" wrapText="1"/>
    </xf>
    <xf numFmtId="164" fontId="3" fillId="10" borderId="9" xfId="0" applyNumberFormat="1" applyFont="1" applyFill="1" applyBorder="1" applyAlignment="1">
      <alignment horizontal="center" vertical="center" wrapText="1"/>
    </xf>
    <xf numFmtId="164" fontId="6" fillId="10" borderId="6" xfId="0" applyNumberFormat="1" applyFont="1" applyFill="1" applyBorder="1" applyAlignment="1">
      <alignment horizontal="center" vertical="center" wrapText="1"/>
    </xf>
    <xf numFmtId="164" fontId="6" fillId="10" borderId="9"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3" Type="http://schemas.openxmlformats.org/officeDocument/2006/relationships/image" Target="../media/image38.png"/><Relationship Id="rId7" Type="http://schemas.openxmlformats.org/officeDocument/2006/relationships/image" Target="../media/image42.png"/><Relationship Id="rId12" Type="http://schemas.openxmlformats.org/officeDocument/2006/relationships/image" Target="../media/image47.png"/><Relationship Id="rId17" Type="http://schemas.openxmlformats.org/officeDocument/2006/relationships/image" Target="../media/image52.png"/><Relationship Id="rId2" Type="http://schemas.openxmlformats.org/officeDocument/2006/relationships/image" Target="../media/image37.png"/><Relationship Id="rId16" Type="http://schemas.openxmlformats.org/officeDocument/2006/relationships/image" Target="../media/image51.png"/><Relationship Id="rId1" Type="http://schemas.openxmlformats.org/officeDocument/2006/relationships/image" Target="../media/image36.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jpeg"/><Relationship Id="rId15" Type="http://schemas.openxmlformats.org/officeDocument/2006/relationships/image" Target="../media/image50.png"/><Relationship Id="rId10" Type="http://schemas.openxmlformats.org/officeDocument/2006/relationships/image" Target="../media/image45.png"/><Relationship Id="rId4" Type="http://schemas.openxmlformats.org/officeDocument/2006/relationships/image" Target="../media/image39.png"/><Relationship Id="rId9" Type="http://schemas.openxmlformats.org/officeDocument/2006/relationships/image" Target="../media/image44.png"/><Relationship Id="rId14"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78</xdr:row>
      <xdr:rowOff>0</xdr:rowOff>
    </xdr:from>
    <xdr:to>
      <xdr:col>2</xdr:col>
      <xdr:colOff>304800</xdr:colOff>
      <xdr:row>79</xdr:row>
      <xdr:rowOff>92114</xdr:rowOff>
    </xdr:to>
    <xdr:sp macro="" textlink="">
      <xdr:nvSpPr>
        <xdr:cNvPr id="2" name="AutoShape 59" descr="gallery-image">
          <a:extLst>
            <a:ext uri="{FF2B5EF4-FFF2-40B4-BE49-F238E27FC236}">
              <a16:creationId xmlns:a16="http://schemas.microsoft.com/office/drawing/2014/main" id="{A62F902A-951D-47A7-A2E5-5C2C66B84BA5}"/>
            </a:ext>
          </a:extLst>
        </xdr:cNvPr>
        <xdr:cNvSpPr>
          <a:spLocks noChangeAspect="1" noChangeArrowheads="1"/>
        </xdr:cNvSpPr>
      </xdr:nvSpPr>
      <xdr:spPr bwMode="auto">
        <a:xfrm>
          <a:off x="4914900" y="13281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xdr:row>
      <xdr:rowOff>0</xdr:rowOff>
    </xdr:from>
    <xdr:to>
      <xdr:col>2</xdr:col>
      <xdr:colOff>304800</xdr:colOff>
      <xdr:row>79</xdr:row>
      <xdr:rowOff>92114</xdr:rowOff>
    </xdr:to>
    <xdr:sp macro="" textlink="">
      <xdr:nvSpPr>
        <xdr:cNvPr id="3" name="AutoShape 60" descr="gallery-image">
          <a:extLst>
            <a:ext uri="{FF2B5EF4-FFF2-40B4-BE49-F238E27FC236}">
              <a16:creationId xmlns:a16="http://schemas.microsoft.com/office/drawing/2014/main" id="{6D27B4D0-9904-43E6-B8FE-0AD3C7F6232F}"/>
            </a:ext>
          </a:extLst>
        </xdr:cNvPr>
        <xdr:cNvSpPr>
          <a:spLocks noChangeAspect="1" noChangeArrowheads="1"/>
        </xdr:cNvSpPr>
      </xdr:nvSpPr>
      <xdr:spPr bwMode="auto">
        <a:xfrm>
          <a:off x="4914900" y="13281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xdr:row>
      <xdr:rowOff>0</xdr:rowOff>
    </xdr:from>
    <xdr:to>
      <xdr:col>2</xdr:col>
      <xdr:colOff>304800</xdr:colOff>
      <xdr:row>79</xdr:row>
      <xdr:rowOff>92114</xdr:rowOff>
    </xdr:to>
    <xdr:sp macro="" textlink="">
      <xdr:nvSpPr>
        <xdr:cNvPr id="4" name="AutoShape 61" descr="gallery-image">
          <a:extLst>
            <a:ext uri="{FF2B5EF4-FFF2-40B4-BE49-F238E27FC236}">
              <a16:creationId xmlns:a16="http://schemas.microsoft.com/office/drawing/2014/main" id="{F8FBA4D2-B7CC-4CA2-9D4D-AD4526D3197B}"/>
            </a:ext>
          </a:extLst>
        </xdr:cNvPr>
        <xdr:cNvSpPr>
          <a:spLocks noChangeAspect="1" noChangeArrowheads="1"/>
        </xdr:cNvSpPr>
      </xdr:nvSpPr>
      <xdr:spPr bwMode="auto">
        <a:xfrm>
          <a:off x="4914900" y="13281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xdr:row>
      <xdr:rowOff>0</xdr:rowOff>
    </xdr:from>
    <xdr:to>
      <xdr:col>2</xdr:col>
      <xdr:colOff>304800</xdr:colOff>
      <xdr:row>79</xdr:row>
      <xdr:rowOff>92114</xdr:rowOff>
    </xdr:to>
    <xdr:sp macro="" textlink="">
      <xdr:nvSpPr>
        <xdr:cNvPr id="5" name="AutoShape 59" descr="ШМ-3 Ширма медична палатна трисекційна ТМ Омега від компанії Medzenet - фото 1">
          <a:extLst>
            <a:ext uri="{FF2B5EF4-FFF2-40B4-BE49-F238E27FC236}">
              <a16:creationId xmlns:a16="http://schemas.microsoft.com/office/drawing/2014/main" id="{A31DAC8A-A828-43D9-939A-16381007814E}"/>
            </a:ext>
          </a:extLst>
        </xdr:cNvPr>
        <xdr:cNvSpPr>
          <a:spLocks noChangeAspect="1" noChangeArrowheads="1"/>
        </xdr:cNvSpPr>
      </xdr:nvSpPr>
      <xdr:spPr bwMode="auto">
        <a:xfrm>
          <a:off x="4914900" y="13281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xdr:row>
      <xdr:rowOff>0</xdr:rowOff>
    </xdr:from>
    <xdr:to>
      <xdr:col>2</xdr:col>
      <xdr:colOff>304800</xdr:colOff>
      <xdr:row>79</xdr:row>
      <xdr:rowOff>92114</xdr:rowOff>
    </xdr:to>
    <xdr:sp macro="" textlink="">
      <xdr:nvSpPr>
        <xdr:cNvPr id="6" name="AutoShape 60" descr="ШМ-3 Ширма медична палатна трисекційна ТМ Омега від компанії Medzenet - фото 1">
          <a:extLst>
            <a:ext uri="{FF2B5EF4-FFF2-40B4-BE49-F238E27FC236}">
              <a16:creationId xmlns:a16="http://schemas.microsoft.com/office/drawing/2014/main" id="{7839BC6D-5373-4E50-9E8F-B8FD08C34F2D}"/>
            </a:ext>
          </a:extLst>
        </xdr:cNvPr>
        <xdr:cNvSpPr>
          <a:spLocks noChangeAspect="1" noChangeArrowheads="1"/>
        </xdr:cNvSpPr>
      </xdr:nvSpPr>
      <xdr:spPr bwMode="auto">
        <a:xfrm>
          <a:off x="4914900" y="13281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xdr:row>
      <xdr:rowOff>0</xdr:rowOff>
    </xdr:from>
    <xdr:to>
      <xdr:col>2</xdr:col>
      <xdr:colOff>304800</xdr:colOff>
      <xdr:row>79</xdr:row>
      <xdr:rowOff>92114</xdr:rowOff>
    </xdr:to>
    <xdr:sp macro="" textlink="">
      <xdr:nvSpPr>
        <xdr:cNvPr id="7" name="AutoShape 59" descr="gallery-image">
          <a:extLst>
            <a:ext uri="{FF2B5EF4-FFF2-40B4-BE49-F238E27FC236}">
              <a16:creationId xmlns:a16="http://schemas.microsoft.com/office/drawing/2014/main" id="{CCB79D4A-D18D-4156-80F1-4189C707DDED}"/>
            </a:ext>
          </a:extLst>
        </xdr:cNvPr>
        <xdr:cNvSpPr>
          <a:spLocks noChangeAspect="1" noChangeArrowheads="1"/>
        </xdr:cNvSpPr>
      </xdr:nvSpPr>
      <xdr:spPr bwMode="auto">
        <a:xfrm>
          <a:off x="4914900" y="2337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xdr:row>
      <xdr:rowOff>0</xdr:rowOff>
    </xdr:from>
    <xdr:to>
      <xdr:col>2</xdr:col>
      <xdr:colOff>304800</xdr:colOff>
      <xdr:row>79</xdr:row>
      <xdr:rowOff>92114</xdr:rowOff>
    </xdr:to>
    <xdr:sp macro="" textlink="">
      <xdr:nvSpPr>
        <xdr:cNvPr id="8" name="AutoShape 60" descr="gallery-image">
          <a:extLst>
            <a:ext uri="{FF2B5EF4-FFF2-40B4-BE49-F238E27FC236}">
              <a16:creationId xmlns:a16="http://schemas.microsoft.com/office/drawing/2014/main" id="{1D006385-3AC3-4A84-9D02-09F179218756}"/>
            </a:ext>
          </a:extLst>
        </xdr:cNvPr>
        <xdr:cNvSpPr>
          <a:spLocks noChangeAspect="1" noChangeArrowheads="1"/>
        </xdr:cNvSpPr>
      </xdr:nvSpPr>
      <xdr:spPr bwMode="auto">
        <a:xfrm>
          <a:off x="4914900" y="2337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xdr:row>
      <xdr:rowOff>0</xdr:rowOff>
    </xdr:from>
    <xdr:to>
      <xdr:col>2</xdr:col>
      <xdr:colOff>304800</xdr:colOff>
      <xdr:row>79</xdr:row>
      <xdr:rowOff>92114</xdr:rowOff>
    </xdr:to>
    <xdr:sp macro="" textlink="">
      <xdr:nvSpPr>
        <xdr:cNvPr id="9" name="AutoShape 61" descr="gallery-image">
          <a:extLst>
            <a:ext uri="{FF2B5EF4-FFF2-40B4-BE49-F238E27FC236}">
              <a16:creationId xmlns:a16="http://schemas.microsoft.com/office/drawing/2014/main" id="{A1639A47-66FF-48AC-BE72-EA5A37A69A46}"/>
            </a:ext>
          </a:extLst>
        </xdr:cNvPr>
        <xdr:cNvSpPr>
          <a:spLocks noChangeAspect="1" noChangeArrowheads="1"/>
        </xdr:cNvSpPr>
      </xdr:nvSpPr>
      <xdr:spPr bwMode="auto">
        <a:xfrm>
          <a:off x="4914900" y="2337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190500</xdr:colOff>
      <xdr:row>13</xdr:row>
      <xdr:rowOff>173182</xdr:rowOff>
    </xdr:from>
    <xdr:to>
      <xdr:col>3</xdr:col>
      <xdr:colOff>2717799</xdr:colOff>
      <xdr:row>13</xdr:row>
      <xdr:rowOff>2700481</xdr:rowOff>
    </xdr:to>
    <xdr:pic>
      <xdr:nvPicPr>
        <xdr:cNvPr id="12" name="Рисунок 11">
          <a:extLst>
            <a:ext uri="{FF2B5EF4-FFF2-40B4-BE49-F238E27FC236}">
              <a16:creationId xmlns:a16="http://schemas.microsoft.com/office/drawing/2014/main" id="{B0FB7EC1-49E9-4E7A-94CD-303E37FDACDD}"/>
            </a:ext>
          </a:extLst>
        </xdr:cNvPr>
        <xdr:cNvPicPr>
          <a:picLocks noChangeAspect="1"/>
        </xdr:cNvPicPr>
      </xdr:nvPicPr>
      <xdr:blipFill>
        <a:blip xmlns:r="http://schemas.openxmlformats.org/officeDocument/2006/relationships" r:embed="rId1"/>
        <a:stretch>
          <a:fillRect/>
        </a:stretch>
      </xdr:blipFill>
      <xdr:spPr>
        <a:xfrm>
          <a:off x="5611091" y="10494818"/>
          <a:ext cx="2527299" cy="2527299"/>
        </a:xfrm>
        <a:prstGeom prst="rect">
          <a:avLst/>
        </a:prstGeom>
      </xdr:spPr>
    </xdr:pic>
    <xdr:clientData/>
  </xdr:twoCellAnchor>
  <xdr:twoCellAnchor editAs="oneCell">
    <xdr:from>
      <xdr:col>3</xdr:col>
      <xdr:colOff>2874819</xdr:colOff>
      <xdr:row>13</xdr:row>
      <xdr:rowOff>34636</xdr:rowOff>
    </xdr:from>
    <xdr:to>
      <xdr:col>3</xdr:col>
      <xdr:colOff>5440219</xdr:colOff>
      <xdr:row>13</xdr:row>
      <xdr:rowOff>2600036</xdr:rowOff>
    </xdr:to>
    <xdr:pic>
      <xdr:nvPicPr>
        <xdr:cNvPr id="14" name="Рисунок 13">
          <a:extLst>
            <a:ext uri="{FF2B5EF4-FFF2-40B4-BE49-F238E27FC236}">
              <a16:creationId xmlns:a16="http://schemas.microsoft.com/office/drawing/2014/main" id="{FF28F4B8-CE6B-4A3F-BC7F-605D9AD4FEBC}"/>
            </a:ext>
          </a:extLst>
        </xdr:cNvPr>
        <xdr:cNvPicPr>
          <a:picLocks noChangeAspect="1"/>
        </xdr:cNvPicPr>
      </xdr:nvPicPr>
      <xdr:blipFill>
        <a:blip xmlns:r="http://schemas.openxmlformats.org/officeDocument/2006/relationships" r:embed="rId2"/>
        <a:stretch>
          <a:fillRect/>
        </a:stretch>
      </xdr:blipFill>
      <xdr:spPr>
        <a:xfrm>
          <a:off x="8295410" y="10356272"/>
          <a:ext cx="2565400" cy="2565400"/>
        </a:xfrm>
        <a:prstGeom prst="rect">
          <a:avLst/>
        </a:prstGeom>
      </xdr:spPr>
    </xdr:pic>
    <xdr:clientData/>
  </xdr:twoCellAnchor>
  <xdr:twoCellAnchor editAs="oneCell">
    <xdr:from>
      <xdr:col>3</xdr:col>
      <xdr:colOff>51954</xdr:colOff>
      <xdr:row>17</xdr:row>
      <xdr:rowOff>3931227</xdr:rowOff>
    </xdr:from>
    <xdr:to>
      <xdr:col>3</xdr:col>
      <xdr:colOff>2686480</xdr:colOff>
      <xdr:row>18</xdr:row>
      <xdr:rowOff>2142247</xdr:rowOff>
    </xdr:to>
    <xdr:pic>
      <xdr:nvPicPr>
        <xdr:cNvPr id="33" name="Рисунок 1">
          <a:extLst>
            <a:ext uri="{FF2B5EF4-FFF2-40B4-BE49-F238E27FC236}">
              <a16:creationId xmlns:a16="http://schemas.microsoft.com/office/drawing/2014/main" id="{5D882EA6-0CF8-4454-94BA-8FDE98AFF0B8}"/>
            </a:ext>
          </a:extLst>
        </xdr:cNvPr>
        <xdr:cNvPicPr>
          <a:picLocks noChangeAspect="1"/>
        </xdr:cNvPicPr>
      </xdr:nvPicPr>
      <xdr:blipFill>
        <a:blip xmlns:r="http://schemas.openxmlformats.org/officeDocument/2006/relationships" r:embed="rId3"/>
        <a:stretch>
          <a:fillRect/>
        </a:stretch>
      </xdr:blipFill>
      <xdr:spPr>
        <a:xfrm>
          <a:off x="6823363" y="24054954"/>
          <a:ext cx="2634526" cy="2194202"/>
        </a:xfrm>
        <a:prstGeom prst="rect">
          <a:avLst/>
        </a:prstGeom>
      </xdr:spPr>
    </xdr:pic>
    <xdr:clientData/>
  </xdr:twoCellAnchor>
  <xdr:twoCellAnchor editAs="oneCell">
    <xdr:from>
      <xdr:col>3</xdr:col>
      <xdr:colOff>2666999</xdr:colOff>
      <xdr:row>18</xdr:row>
      <xdr:rowOff>138546</xdr:rowOff>
    </xdr:from>
    <xdr:to>
      <xdr:col>3</xdr:col>
      <xdr:colOff>5696002</xdr:colOff>
      <xdr:row>18</xdr:row>
      <xdr:rowOff>1948621</xdr:rowOff>
    </xdr:to>
    <xdr:pic>
      <xdr:nvPicPr>
        <xdr:cNvPr id="34" name="Рисунок 2">
          <a:extLst>
            <a:ext uri="{FF2B5EF4-FFF2-40B4-BE49-F238E27FC236}">
              <a16:creationId xmlns:a16="http://schemas.microsoft.com/office/drawing/2014/main" id="{323F94A0-07BE-4346-A89C-5B5FD1253EA3}"/>
            </a:ext>
            <a:ext uri="{147F2762-F138-4A5C-976F-8EAC2B608ADB}">
              <a16:predDERef xmlns:a16="http://schemas.microsoft.com/office/drawing/2014/main" pred="{E82D338B-CDAF-45FE-B23C-5D5EBDE5AF02}"/>
            </a:ext>
          </a:extLst>
        </xdr:cNvPr>
        <xdr:cNvPicPr>
          <a:picLocks noChangeAspect="1"/>
        </xdr:cNvPicPr>
      </xdr:nvPicPr>
      <xdr:blipFill>
        <a:blip xmlns:r="http://schemas.openxmlformats.org/officeDocument/2006/relationships" r:embed="rId4"/>
        <a:stretch>
          <a:fillRect/>
        </a:stretch>
      </xdr:blipFill>
      <xdr:spPr>
        <a:xfrm>
          <a:off x="9438408" y="24245455"/>
          <a:ext cx="3029003" cy="1810075"/>
        </a:xfrm>
        <a:prstGeom prst="rect">
          <a:avLst/>
        </a:prstGeom>
      </xdr:spPr>
    </xdr:pic>
    <xdr:clientData/>
  </xdr:twoCellAnchor>
  <xdr:twoCellAnchor editAs="oneCell">
    <xdr:from>
      <xdr:col>3</xdr:col>
      <xdr:colOff>1472045</xdr:colOff>
      <xdr:row>18</xdr:row>
      <xdr:rowOff>2476500</xdr:rowOff>
    </xdr:from>
    <xdr:to>
      <xdr:col>3</xdr:col>
      <xdr:colOff>4338926</xdr:colOff>
      <xdr:row>18</xdr:row>
      <xdr:rowOff>4849091</xdr:rowOff>
    </xdr:to>
    <xdr:pic>
      <xdr:nvPicPr>
        <xdr:cNvPr id="35" name="Рисунок 13">
          <a:extLst>
            <a:ext uri="{FF2B5EF4-FFF2-40B4-BE49-F238E27FC236}">
              <a16:creationId xmlns:a16="http://schemas.microsoft.com/office/drawing/2014/main" id="{2CFF0494-5664-4088-B08B-B58DEFD3CBF5}"/>
            </a:ext>
            <a:ext uri="{147F2762-F138-4A5C-976F-8EAC2B608ADB}">
              <a16:predDERef xmlns:a16="http://schemas.microsoft.com/office/drawing/2014/main" pred="{9CD59D0A-B50A-6906-CA94-15773E7704C2}"/>
            </a:ext>
          </a:extLst>
        </xdr:cNvPr>
        <xdr:cNvPicPr>
          <a:picLocks noChangeAspect="1"/>
        </xdr:cNvPicPr>
      </xdr:nvPicPr>
      <xdr:blipFill>
        <a:blip xmlns:r="http://schemas.openxmlformats.org/officeDocument/2006/relationships" r:embed="rId5"/>
        <a:stretch>
          <a:fillRect/>
        </a:stretch>
      </xdr:blipFill>
      <xdr:spPr>
        <a:xfrm>
          <a:off x="8243454" y="26583409"/>
          <a:ext cx="2866881" cy="2372591"/>
        </a:xfrm>
        <a:prstGeom prst="rect">
          <a:avLst/>
        </a:prstGeom>
      </xdr:spPr>
    </xdr:pic>
    <xdr:clientData/>
  </xdr:twoCellAnchor>
  <xdr:twoCellAnchor editAs="oneCell">
    <xdr:from>
      <xdr:col>3</xdr:col>
      <xdr:colOff>133926</xdr:colOff>
      <xdr:row>20</xdr:row>
      <xdr:rowOff>277091</xdr:rowOff>
    </xdr:from>
    <xdr:to>
      <xdr:col>3</xdr:col>
      <xdr:colOff>2489199</xdr:colOff>
      <xdr:row>20</xdr:row>
      <xdr:rowOff>2632364</xdr:rowOff>
    </xdr:to>
    <xdr:pic>
      <xdr:nvPicPr>
        <xdr:cNvPr id="37" name="Рисунок 36">
          <a:extLst>
            <a:ext uri="{FF2B5EF4-FFF2-40B4-BE49-F238E27FC236}">
              <a16:creationId xmlns:a16="http://schemas.microsoft.com/office/drawing/2014/main" id="{B91DE383-1FA1-40E4-967E-6523FFA54E9E}"/>
            </a:ext>
          </a:extLst>
        </xdr:cNvPr>
        <xdr:cNvPicPr>
          <a:picLocks noChangeAspect="1"/>
        </xdr:cNvPicPr>
      </xdr:nvPicPr>
      <xdr:blipFill>
        <a:blip xmlns:r="http://schemas.openxmlformats.org/officeDocument/2006/relationships" r:embed="rId6"/>
        <a:stretch>
          <a:fillRect/>
        </a:stretch>
      </xdr:blipFill>
      <xdr:spPr>
        <a:xfrm>
          <a:off x="7147790" y="34774909"/>
          <a:ext cx="2355273" cy="2355273"/>
        </a:xfrm>
        <a:prstGeom prst="rect">
          <a:avLst/>
        </a:prstGeom>
      </xdr:spPr>
    </xdr:pic>
    <xdr:clientData/>
  </xdr:twoCellAnchor>
  <xdr:twoCellAnchor editAs="oneCell">
    <xdr:from>
      <xdr:col>3</xdr:col>
      <xdr:colOff>3013364</xdr:colOff>
      <xdr:row>20</xdr:row>
      <xdr:rowOff>242455</xdr:rowOff>
    </xdr:from>
    <xdr:to>
      <xdr:col>3</xdr:col>
      <xdr:colOff>5512088</xdr:colOff>
      <xdr:row>20</xdr:row>
      <xdr:rowOff>2807854</xdr:rowOff>
    </xdr:to>
    <xdr:pic>
      <xdr:nvPicPr>
        <xdr:cNvPr id="38" name="Рисунок 37">
          <a:extLst>
            <a:ext uri="{FF2B5EF4-FFF2-40B4-BE49-F238E27FC236}">
              <a16:creationId xmlns:a16="http://schemas.microsoft.com/office/drawing/2014/main" id="{CA205E36-3DFE-4736-98BF-F679BD26D118}"/>
            </a:ext>
          </a:extLst>
        </xdr:cNvPr>
        <xdr:cNvPicPr>
          <a:picLocks noChangeAspect="1"/>
        </xdr:cNvPicPr>
      </xdr:nvPicPr>
      <xdr:blipFill>
        <a:blip xmlns:r="http://schemas.openxmlformats.org/officeDocument/2006/relationships" r:embed="rId7"/>
        <a:stretch>
          <a:fillRect/>
        </a:stretch>
      </xdr:blipFill>
      <xdr:spPr>
        <a:xfrm>
          <a:off x="10027228" y="34740273"/>
          <a:ext cx="2498724" cy="2565399"/>
        </a:xfrm>
        <a:prstGeom prst="rect">
          <a:avLst/>
        </a:prstGeom>
      </xdr:spPr>
    </xdr:pic>
    <xdr:clientData/>
  </xdr:twoCellAnchor>
  <xdr:twoCellAnchor editAs="oneCell">
    <xdr:from>
      <xdr:col>3</xdr:col>
      <xdr:colOff>155863</xdr:colOff>
      <xdr:row>20</xdr:row>
      <xdr:rowOff>2563091</xdr:rowOff>
    </xdr:from>
    <xdr:to>
      <xdr:col>3</xdr:col>
      <xdr:colOff>2594263</xdr:colOff>
      <xdr:row>20</xdr:row>
      <xdr:rowOff>5001491</xdr:rowOff>
    </xdr:to>
    <xdr:pic>
      <xdr:nvPicPr>
        <xdr:cNvPr id="39" name="Рисунок 38">
          <a:extLst>
            <a:ext uri="{FF2B5EF4-FFF2-40B4-BE49-F238E27FC236}">
              <a16:creationId xmlns:a16="http://schemas.microsoft.com/office/drawing/2014/main" id="{C5499F6F-4B84-4F44-B444-CFB60C080C8E}"/>
            </a:ext>
          </a:extLst>
        </xdr:cNvPr>
        <xdr:cNvPicPr>
          <a:picLocks noChangeAspect="1"/>
        </xdr:cNvPicPr>
      </xdr:nvPicPr>
      <xdr:blipFill>
        <a:blip xmlns:r="http://schemas.openxmlformats.org/officeDocument/2006/relationships" r:embed="rId8"/>
        <a:stretch>
          <a:fillRect/>
        </a:stretch>
      </xdr:blipFill>
      <xdr:spPr>
        <a:xfrm>
          <a:off x="7169727" y="37060909"/>
          <a:ext cx="2438400" cy="2438400"/>
        </a:xfrm>
        <a:prstGeom prst="rect">
          <a:avLst/>
        </a:prstGeom>
      </xdr:spPr>
    </xdr:pic>
    <xdr:clientData/>
  </xdr:twoCellAnchor>
  <xdr:twoCellAnchor editAs="oneCell">
    <xdr:from>
      <xdr:col>3</xdr:col>
      <xdr:colOff>2840181</xdr:colOff>
      <xdr:row>20</xdr:row>
      <xdr:rowOff>2667000</xdr:rowOff>
    </xdr:from>
    <xdr:to>
      <xdr:col>3</xdr:col>
      <xdr:colOff>5612635</xdr:colOff>
      <xdr:row>20</xdr:row>
      <xdr:rowOff>4995874</xdr:rowOff>
    </xdr:to>
    <xdr:pic>
      <xdr:nvPicPr>
        <xdr:cNvPr id="40" name="Рисунок 39">
          <a:extLst>
            <a:ext uri="{FF2B5EF4-FFF2-40B4-BE49-F238E27FC236}">
              <a16:creationId xmlns:a16="http://schemas.microsoft.com/office/drawing/2014/main" id="{5500AB13-8084-42F0-8E69-F1C33C188EC2}"/>
            </a:ext>
          </a:extLst>
        </xdr:cNvPr>
        <xdr:cNvPicPr>
          <a:picLocks noChangeAspect="1"/>
        </xdr:cNvPicPr>
      </xdr:nvPicPr>
      <xdr:blipFill>
        <a:blip xmlns:r="http://schemas.openxmlformats.org/officeDocument/2006/relationships" r:embed="rId9"/>
        <a:stretch>
          <a:fillRect/>
        </a:stretch>
      </xdr:blipFill>
      <xdr:spPr>
        <a:xfrm>
          <a:off x="9854045" y="37164818"/>
          <a:ext cx="2772454" cy="2328874"/>
        </a:xfrm>
        <a:prstGeom prst="rect">
          <a:avLst/>
        </a:prstGeom>
      </xdr:spPr>
    </xdr:pic>
    <xdr:clientData/>
  </xdr:twoCellAnchor>
  <xdr:twoCellAnchor editAs="oneCell">
    <xdr:from>
      <xdr:col>3</xdr:col>
      <xdr:colOff>346363</xdr:colOff>
      <xdr:row>27</xdr:row>
      <xdr:rowOff>121227</xdr:rowOff>
    </xdr:from>
    <xdr:to>
      <xdr:col>3</xdr:col>
      <xdr:colOff>3170843</xdr:colOff>
      <xdr:row>27</xdr:row>
      <xdr:rowOff>2239587</xdr:rowOff>
    </xdr:to>
    <xdr:pic>
      <xdr:nvPicPr>
        <xdr:cNvPr id="42" name="Рисунок 41">
          <a:extLst>
            <a:ext uri="{FF2B5EF4-FFF2-40B4-BE49-F238E27FC236}">
              <a16:creationId xmlns:a16="http://schemas.microsoft.com/office/drawing/2014/main" id="{621A30BB-2E17-446C-A82D-F10D45014DB6}"/>
            </a:ext>
          </a:extLst>
        </xdr:cNvPr>
        <xdr:cNvPicPr>
          <a:picLocks noChangeAspect="1"/>
        </xdr:cNvPicPr>
      </xdr:nvPicPr>
      <xdr:blipFill>
        <a:blip xmlns:r="http://schemas.openxmlformats.org/officeDocument/2006/relationships" r:embed="rId10"/>
        <a:stretch>
          <a:fillRect/>
        </a:stretch>
      </xdr:blipFill>
      <xdr:spPr>
        <a:xfrm>
          <a:off x="7360227" y="70987227"/>
          <a:ext cx="2824480" cy="2118360"/>
        </a:xfrm>
        <a:prstGeom prst="rect">
          <a:avLst/>
        </a:prstGeom>
      </xdr:spPr>
    </xdr:pic>
    <xdr:clientData/>
  </xdr:twoCellAnchor>
  <xdr:twoCellAnchor editAs="oneCell">
    <xdr:from>
      <xdr:col>3</xdr:col>
      <xdr:colOff>2268682</xdr:colOff>
      <xdr:row>27</xdr:row>
      <xdr:rowOff>2753591</xdr:rowOff>
    </xdr:from>
    <xdr:to>
      <xdr:col>3</xdr:col>
      <xdr:colOff>5068866</xdr:colOff>
      <xdr:row>27</xdr:row>
      <xdr:rowOff>5085311</xdr:rowOff>
    </xdr:to>
    <xdr:pic>
      <xdr:nvPicPr>
        <xdr:cNvPr id="43" name="Рисунок 42">
          <a:extLst>
            <a:ext uri="{FF2B5EF4-FFF2-40B4-BE49-F238E27FC236}">
              <a16:creationId xmlns:a16="http://schemas.microsoft.com/office/drawing/2014/main" id="{CB1EB6EE-34F0-45C0-B798-5C623A224169}"/>
            </a:ext>
          </a:extLst>
        </xdr:cNvPr>
        <xdr:cNvPicPr>
          <a:picLocks noChangeAspect="1"/>
        </xdr:cNvPicPr>
      </xdr:nvPicPr>
      <xdr:blipFill>
        <a:blip xmlns:r="http://schemas.openxmlformats.org/officeDocument/2006/relationships" r:embed="rId11"/>
        <a:stretch>
          <a:fillRect/>
        </a:stretch>
      </xdr:blipFill>
      <xdr:spPr>
        <a:xfrm>
          <a:off x="9282546" y="73619591"/>
          <a:ext cx="2800184" cy="2331720"/>
        </a:xfrm>
        <a:prstGeom prst="rect">
          <a:avLst/>
        </a:prstGeom>
      </xdr:spPr>
    </xdr:pic>
    <xdr:clientData/>
  </xdr:twoCellAnchor>
  <xdr:twoCellAnchor editAs="oneCell">
    <xdr:from>
      <xdr:col>3</xdr:col>
      <xdr:colOff>381000</xdr:colOff>
      <xdr:row>65</xdr:row>
      <xdr:rowOff>225135</xdr:rowOff>
    </xdr:from>
    <xdr:to>
      <xdr:col>3</xdr:col>
      <xdr:colOff>2164772</xdr:colOff>
      <xdr:row>74</xdr:row>
      <xdr:rowOff>155861</xdr:rowOff>
    </xdr:to>
    <xdr:pic>
      <xdr:nvPicPr>
        <xdr:cNvPr id="48" name="Рисунок 47">
          <a:extLst>
            <a:ext uri="{FF2B5EF4-FFF2-40B4-BE49-F238E27FC236}">
              <a16:creationId xmlns:a16="http://schemas.microsoft.com/office/drawing/2014/main" id="{0B322C2D-2ADA-42E6-AB7C-4E9728515A11}"/>
            </a:ext>
          </a:extLst>
        </xdr:cNvPr>
        <xdr:cNvPicPr>
          <a:picLocks noChangeAspect="1"/>
        </xdr:cNvPicPr>
      </xdr:nvPicPr>
      <xdr:blipFill>
        <a:blip xmlns:r="http://schemas.openxmlformats.org/officeDocument/2006/relationships" r:embed="rId12"/>
        <a:stretch>
          <a:fillRect/>
        </a:stretch>
      </xdr:blipFill>
      <xdr:spPr>
        <a:xfrm>
          <a:off x="7394864" y="108238635"/>
          <a:ext cx="1783772" cy="2234045"/>
        </a:xfrm>
        <a:prstGeom prst="rect">
          <a:avLst/>
        </a:prstGeom>
      </xdr:spPr>
    </xdr:pic>
    <xdr:clientData/>
  </xdr:twoCellAnchor>
  <xdr:twoCellAnchor editAs="oneCell">
    <xdr:from>
      <xdr:col>3</xdr:col>
      <xdr:colOff>3047999</xdr:colOff>
      <xdr:row>66</xdr:row>
      <xdr:rowOff>155864</xdr:rowOff>
    </xdr:from>
    <xdr:to>
      <xdr:col>3</xdr:col>
      <xdr:colOff>5143498</xdr:colOff>
      <xdr:row>74</xdr:row>
      <xdr:rowOff>168102</xdr:rowOff>
    </xdr:to>
    <xdr:pic>
      <xdr:nvPicPr>
        <xdr:cNvPr id="49" name="Рисунок 48">
          <a:extLst>
            <a:ext uri="{FF2B5EF4-FFF2-40B4-BE49-F238E27FC236}">
              <a16:creationId xmlns:a16="http://schemas.microsoft.com/office/drawing/2014/main" id="{485C8708-6C5A-4842-B8F6-735F568CB37F}"/>
            </a:ext>
          </a:extLst>
        </xdr:cNvPr>
        <xdr:cNvPicPr>
          <a:picLocks noChangeAspect="1"/>
        </xdr:cNvPicPr>
      </xdr:nvPicPr>
      <xdr:blipFill>
        <a:blip xmlns:r="http://schemas.openxmlformats.org/officeDocument/2006/relationships" r:embed="rId13"/>
        <a:stretch>
          <a:fillRect/>
        </a:stretch>
      </xdr:blipFill>
      <xdr:spPr>
        <a:xfrm>
          <a:off x="10061863" y="108394500"/>
          <a:ext cx="2095499" cy="2090419"/>
        </a:xfrm>
        <a:prstGeom prst="rect">
          <a:avLst/>
        </a:prstGeom>
      </xdr:spPr>
    </xdr:pic>
    <xdr:clientData/>
  </xdr:twoCellAnchor>
  <xdr:twoCellAnchor editAs="oneCell">
    <xdr:from>
      <xdr:col>3</xdr:col>
      <xdr:colOff>155864</xdr:colOff>
      <xdr:row>89</xdr:row>
      <xdr:rowOff>536863</xdr:rowOff>
    </xdr:from>
    <xdr:to>
      <xdr:col>3</xdr:col>
      <xdr:colOff>2659034</xdr:colOff>
      <xdr:row>89</xdr:row>
      <xdr:rowOff>2937163</xdr:rowOff>
    </xdr:to>
    <xdr:pic>
      <xdr:nvPicPr>
        <xdr:cNvPr id="80" name="Рисунок 79">
          <a:extLst>
            <a:ext uri="{FF2B5EF4-FFF2-40B4-BE49-F238E27FC236}">
              <a16:creationId xmlns:a16="http://schemas.microsoft.com/office/drawing/2014/main" id="{6C2BC973-C6EC-4D0C-8CEE-089C429464B8}"/>
            </a:ext>
          </a:extLst>
        </xdr:cNvPr>
        <xdr:cNvPicPr>
          <a:picLocks noChangeAspect="1"/>
        </xdr:cNvPicPr>
      </xdr:nvPicPr>
      <xdr:blipFill>
        <a:blip xmlns:r="http://schemas.openxmlformats.org/officeDocument/2006/relationships" r:embed="rId14"/>
        <a:stretch>
          <a:fillRect/>
        </a:stretch>
      </xdr:blipFill>
      <xdr:spPr>
        <a:xfrm>
          <a:off x="7169728" y="120707727"/>
          <a:ext cx="2503170" cy="2400300"/>
        </a:xfrm>
        <a:prstGeom prst="rect">
          <a:avLst/>
        </a:prstGeom>
      </xdr:spPr>
    </xdr:pic>
    <xdr:clientData/>
  </xdr:twoCellAnchor>
  <xdr:twoCellAnchor editAs="oneCell">
    <xdr:from>
      <xdr:col>3</xdr:col>
      <xdr:colOff>2736273</xdr:colOff>
      <xdr:row>89</xdr:row>
      <xdr:rowOff>571499</xdr:rowOff>
    </xdr:from>
    <xdr:to>
      <xdr:col>3</xdr:col>
      <xdr:colOff>5479472</xdr:colOff>
      <xdr:row>89</xdr:row>
      <xdr:rowOff>2792728</xdr:rowOff>
    </xdr:to>
    <xdr:pic>
      <xdr:nvPicPr>
        <xdr:cNvPr id="81" name="Рисунок 80">
          <a:extLst>
            <a:ext uri="{FF2B5EF4-FFF2-40B4-BE49-F238E27FC236}">
              <a16:creationId xmlns:a16="http://schemas.microsoft.com/office/drawing/2014/main" id="{79ECFF31-E261-480F-AC2B-34FDE9494A5D}"/>
            </a:ext>
          </a:extLst>
        </xdr:cNvPr>
        <xdr:cNvPicPr>
          <a:picLocks noChangeAspect="1"/>
        </xdr:cNvPicPr>
      </xdr:nvPicPr>
      <xdr:blipFill>
        <a:blip xmlns:r="http://schemas.openxmlformats.org/officeDocument/2006/relationships" r:embed="rId15"/>
        <a:stretch>
          <a:fillRect/>
        </a:stretch>
      </xdr:blipFill>
      <xdr:spPr>
        <a:xfrm>
          <a:off x="9750137" y="120742363"/>
          <a:ext cx="2743199" cy="2221229"/>
        </a:xfrm>
        <a:prstGeom prst="rect">
          <a:avLst/>
        </a:prstGeom>
      </xdr:spPr>
    </xdr:pic>
    <xdr:clientData/>
  </xdr:twoCellAnchor>
  <xdr:twoCellAnchor editAs="oneCell">
    <xdr:from>
      <xdr:col>3</xdr:col>
      <xdr:colOff>277091</xdr:colOff>
      <xdr:row>99</xdr:row>
      <xdr:rowOff>450272</xdr:rowOff>
    </xdr:from>
    <xdr:to>
      <xdr:col>3</xdr:col>
      <xdr:colOff>2565498</xdr:colOff>
      <xdr:row>99</xdr:row>
      <xdr:rowOff>2778140</xdr:rowOff>
    </xdr:to>
    <xdr:pic>
      <xdr:nvPicPr>
        <xdr:cNvPr id="88" name="Рисунок 87">
          <a:extLst>
            <a:ext uri="{FF2B5EF4-FFF2-40B4-BE49-F238E27FC236}">
              <a16:creationId xmlns:a16="http://schemas.microsoft.com/office/drawing/2014/main" id="{2382A356-6B1D-4D44-8CC8-864EBA337158}"/>
            </a:ext>
          </a:extLst>
        </xdr:cNvPr>
        <xdr:cNvPicPr>
          <a:picLocks noChangeAspect="1"/>
        </xdr:cNvPicPr>
      </xdr:nvPicPr>
      <xdr:blipFill>
        <a:blip xmlns:r="http://schemas.openxmlformats.org/officeDocument/2006/relationships" r:embed="rId16"/>
        <a:stretch>
          <a:fillRect/>
        </a:stretch>
      </xdr:blipFill>
      <xdr:spPr>
        <a:xfrm>
          <a:off x="7290955" y="142667181"/>
          <a:ext cx="2288407" cy="2327868"/>
        </a:xfrm>
        <a:prstGeom prst="rect">
          <a:avLst/>
        </a:prstGeom>
      </xdr:spPr>
    </xdr:pic>
    <xdr:clientData/>
  </xdr:twoCellAnchor>
  <xdr:twoCellAnchor editAs="oneCell">
    <xdr:from>
      <xdr:col>3</xdr:col>
      <xdr:colOff>2909455</xdr:colOff>
      <xdr:row>99</xdr:row>
      <xdr:rowOff>969817</xdr:rowOff>
    </xdr:from>
    <xdr:to>
      <xdr:col>3</xdr:col>
      <xdr:colOff>5362927</xdr:colOff>
      <xdr:row>99</xdr:row>
      <xdr:rowOff>3423289</xdr:rowOff>
    </xdr:to>
    <xdr:pic>
      <xdr:nvPicPr>
        <xdr:cNvPr id="89" name="Рисунок 88">
          <a:extLst>
            <a:ext uri="{FF2B5EF4-FFF2-40B4-BE49-F238E27FC236}">
              <a16:creationId xmlns:a16="http://schemas.microsoft.com/office/drawing/2014/main" id="{F6CFF9FB-384D-4C49-80BF-EF8806EECF48}"/>
            </a:ext>
          </a:extLst>
        </xdr:cNvPr>
        <xdr:cNvPicPr>
          <a:picLocks noChangeAspect="1"/>
        </xdr:cNvPicPr>
      </xdr:nvPicPr>
      <xdr:blipFill>
        <a:blip xmlns:r="http://schemas.openxmlformats.org/officeDocument/2006/relationships" r:embed="rId17"/>
        <a:stretch>
          <a:fillRect/>
        </a:stretch>
      </xdr:blipFill>
      <xdr:spPr>
        <a:xfrm>
          <a:off x="9923319" y="143186726"/>
          <a:ext cx="2453472" cy="2453472"/>
        </a:xfrm>
        <a:prstGeom prst="rect">
          <a:avLst/>
        </a:prstGeom>
      </xdr:spPr>
    </xdr:pic>
    <xdr:clientData/>
  </xdr:twoCellAnchor>
</xdr:wsDr>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5">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T143"/>
  <sheetViews>
    <sheetView showGridLines="0" tabSelected="1" topLeftCell="A15" zoomScale="55" zoomScaleNormal="55" zoomScaleSheetLayoutView="55" workbookViewId="0">
      <selection activeCell="C17" sqref="C17"/>
    </sheetView>
  </sheetViews>
  <sheetFormatPr defaultColWidth="9.140625" defaultRowHeight="20.25" x14ac:dyDescent="0.3"/>
  <cols>
    <col min="1" max="1" width="7.28515625" style="2" customWidth="1"/>
    <col min="2" max="2" width="23.140625" style="35" customWidth="1"/>
    <col min="3" max="3" width="77.7109375" style="31" customWidth="1"/>
    <col min="4" max="4" width="86.7109375" style="1" customWidth="1"/>
    <col min="5" max="5" width="51.7109375" style="1" customWidth="1"/>
    <col min="6" max="6" width="36.28515625" style="1" customWidth="1"/>
    <col min="7" max="7" width="13.7109375" style="1" customWidth="1"/>
    <col min="8" max="8" width="14.7109375" style="1" customWidth="1"/>
    <col min="9" max="9" width="16.5703125" style="4" customWidth="1"/>
    <col min="10" max="10" width="21.28515625" style="4" customWidth="1"/>
    <col min="11" max="11" width="24.28515625" style="4" customWidth="1"/>
    <col min="12" max="12" width="27.140625" style="4" customWidth="1"/>
    <col min="13" max="16384" width="9.140625" style="1"/>
  </cols>
  <sheetData>
    <row r="1" spans="1:14" ht="19.149999999999999" customHeight="1" x14ac:dyDescent="0.3">
      <c r="H1" s="21" t="s">
        <v>116</v>
      </c>
      <c r="J1" s="21"/>
      <c r="K1" s="258"/>
      <c r="L1" s="259"/>
    </row>
    <row r="2" spans="1:14" x14ac:dyDescent="0.3">
      <c r="B2" s="297" t="s">
        <v>0</v>
      </c>
      <c r="C2" s="297"/>
      <c r="D2" s="297"/>
      <c r="E2" s="297"/>
      <c r="F2" s="297"/>
      <c r="G2" s="297"/>
      <c r="H2" s="297"/>
      <c r="I2" s="297"/>
      <c r="J2" s="297"/>
      <c r="K2" s="1"/>
      <c r="L2" s="1"/>
    </row>
    <row r="4" spans="1:14" ht="34.9" customHeight="1" x14ac:dyDescent="0.3">
      <c r="A4" s="298" t="s">
        <v>99</v>
      </c>
      <c r="B4" s="298"/>
      <c r="C4" s="298"/>
      <c r="D4" s="298"/>
      <c r="E4" s="298"/>
      <c r="F4" s="298"/>
      <c r="G4" s="298"/>
      <c r="H4" s="298"/>
      <c r="I4" s="298"/>
      <c r="J4" s="298"/>
      <c r="K4" s="1"/>
      <c r="L4" s="1"/>
    </row>
    <row r="5" spans="1:14" ht="23.45" customHeight="1" x14ac:dyDescent="0.3">
      <c r="A5" s="302" t="s">
        <v>1</v>
      </c>
      <c r="B5" s="302"/>
      <c r="C5" s="302"/>
      <c r="D5" s="160" t="s">
        <v>2</v>
      </c>
      <c r="E5" s="277"/>
      <c r="F5" s="278"/>
      <c r="G5" s="278"/>
      <c r="H5" s="278"/>
      <c r="I5" s="278"/>
      <c r="J5" s="279"/>
      <c r="K5" s="1"/>
      <c r="L5" s="1"/>
    </row>
    <row r="6" spans="1:14" ht="37.5" customHeight="1" x14ac:dyDescent="0.3">
      <c r="A6" s="302"/>
      <c r="B6" s="302"/>
      <c r="C6" s="302"/>
      <c r="D6" s="160" t="s">
        <v>3</v>
      </c>
      <c r="E6" s="277"/>
      <c r="F6" s="278"/>
      <c r="G6" s="278"/>
      <c r="H6" s="278"/>
      <c r="I6" s="278"/>
      <c r="J6" s="279"/>
      <c r="K6" s="1"/>
      <c r="L6" s="1"/>
    </row>
    <row r="7" spans="1:14" ht="42.75" customHeight="1" x14ac:dyDescent="0.3">
      <c r="A7" s="302"/>
      <c r="B7" s="302"/>
      <c r="C7" s="302"/>
      <c r="D7" s="160" t="s">
        <v>4</v>
      </c>
      <c r="E7" s="277"/>
      <c r="F7" s="278"/>
      <c r="G7" s="278"/>
      <c r="H7" s="278"/>
      <c r="I7" s="278"/>
      <c r="J7" s="279"/>
      <c r="K7" s="1"/>
      <c r="L7" s="1"/>
    </row>
    <row r="8" spans="1:14" ht="39.75" customHeight="1" thickBot="1" x14ac:dyDescent="0.35">
      <c r="A8" s="303" t="s">
        <v>5</v>
      </c>
      <c r="B8" s="303"/>
      <c r="C8" s="303"/>
      <c r="D8" s="161" t="s">
        <v>6</v>
      </c>
      <c r="E8" s="304"/>
      <c r="F8" s="305"/>
      <c r="G8" s="305"/>
      <c r="H8" s="305"/>
      <c r="I8" s="305"/>
      <c r="J8" s="306"/>
      <c r="K8" s="1"/>
      <c r="L8" s="1"/>
    </row>
    <row r="9" spans="1:14" ht="75.75" customHeight="1" thickBot="1" x14ac:dyDescent="0.35">
      <c r="A9" s="309" t="s">
        <v>113</v>
      </c>
      <c r="B9" s="310"/>
      <c r="C9" s="310"/>
      <c r="D9" s="310"/>
      <c r="E9" s="310"/>
      <c r="F9" s="310"/>
      <c r="G9" s="310"/>
      <c r="H9" s="310"/>
      <c r="I9" s="310"/>
      <c r="J9" s="311"/>
      <c r="K9" s="1"/>
      <c r="L9" s="1"/>
    </row>
    <row r="10" spans="1:14" ht="49.9" customHeight="1" thickBot="1" x14ac:dyDescent="0.35">
      <c r="A10" s="280" t="s">
        <v>7</v>
      </c>
      <c r="B10" s="280" t="s">
        <v>12</v>
      </c>
      <c r="C10" s="299" t="s">
        <v>8</v>
      </c>
      <c r="D10" s="300"/>
      <c r="E10" s="300"/>
      <c r="F10" s="301"/>
      <c r="G10" s="280" t="s">
        <v>9</v>
      </c>
      <c r="H10" s="280" t="s">
        <v>10</v>
      </c>
      <c r="I10" s="6" t="s">
        <v>16</v>
      </c>
      <c r="J10" s="7" t="s">
        <v>15</v>
      </c>
      <c r="K10" s="6" t="s">
        <v>32</v>
      </c>
      <c r="L10" s="7" t="s">
        <v>33</v>
      </c>
      <c r="N10" s="2"/>
    </row>
    <row r="11" spans="1:14" ht="46.9" customHeight="1" thickBot="1" x14ac:dyDescent="0.35">
      <c r="A11" s="281"/>
      <c r="B11" s="281"/>
      <c r="C11" s="307" t="s">
        <v>13</v>
      </c>
      <c r="D11" s="308"/>
      <c r="E11" s="299" t="s">
        <v>35</v>
      </c>
      <c r="F11" s="301"/>
      <c r="G11" s="281"/>
      <c r="H11" s="281"/>
      <c r="I11" s="260" t="s">
        <v>14</v>
      </c>
      <c r="J11" s="261"/>
      <c r="K11" s="260" t="s">
        <v>34</v>
      </c>
      <c r="L11" s="261"/>
      <c r="N11" s="2"/>
    </row>
    <row r="12" spans="1:14" ht="18" customHeight="1" thickBot="1" x14ac:dyDescent="0.35">
      <c r="A12" s="312" t="s">
        <v>88</v>
      </c>
      <c r="B12" s="231"/>
      <c r="C12" s="313"/>
      <c r="D12" s="313"/>
      <c r="E12" s="231"/>
      <c r="F12" s="231"/>
      <c r="G12" s="231"/>
      <c r="H12" s="231"/>
      <c r="I12" s="231"/>
      <c r="J12" s="231"/>
      <c r="K12" s="313"/>
      <c r="L12" s="314"/>
      <c r="N12" s="2"/>
    </row>
    <row r="13" spans="1:14" s="3" customFormat="1" ht="282.75" customHeight="1" thickBot="1" x14ac:dyDescent="0.35">
      <c r="A13" s="58">
        <v>1</v>
      </c>
      <c r="B13" s="59" t="s">
        <v>37</v>
      </c>
      <c r="C13" s="60" t="s">
        <v>119</v>
      </c>
      <c r="D13" s="61" t="e" vm="1">
        <v>#VALUE!</v>
      </c>
      <c r="E13" s="62"/>
      <c r="F13" s="63"/>
      <c r="G13" s="64" t="s">
        <v>11</v>
      </c>
      <c r="H13" s="65">
        <v>1</v>
      </c>
      <c r="I13" s="66">
        <v>0</v>
      </c>
      <c r="J13" s="67">
        <f>H13*I13</f>
        <v>0</v>
      </c>
      <c r="K13" s="262"/>
      <c r="L13" s="264"/>
      <c r="N13" s="5"/>
    </row>
    <row r="14" spans="1:14" s="3" customFormat="1" ht="216" customHeight="1" thickBot="1" x14ac:dyDescent="0.35">
      <c r="A14" s="58">
        <v>2</v>
      </c>
      <c r="B14" s="68" t="s">
        <v>38</v>
      </c>
      <c r="C14" s="69" t="s">
        <v>120</v>
      </c>
      <c r="D14" s="70"/>
      <c r="E14" s="71"/>
      <c r="F14" s="72"/>
      <c r="G14" s="73" t="s">
        <v>11</v>
      </c>
      <c r="H14" s="74">
        <v>1</v>
      </c>
      <c r="I14" s="75">
        <v>0</v>
      </c>
      <c r="J14" s="76">
        <f t="shared" ref="J14:J19" si="0">H14*I14</f>
        <v>0</v>
      </c>
      <c r="K14" s="263"/>
      <c r="L14" s="265"/>
      <c r="N14" s="5"/>
    </row>
    <row r="15" spans="1:14" s="3" customFormat="1" ht="240" customHeight="1" thickBot="1" x14ac:dyDescent="0.35">
      <c r="A15" s="58">
        <v>3</v>
      </c>
      <c r="B15" s="68" t="s">
        <v>39</v>
      </c>
      <c r="C15" s="69" t="s">
        <v>121</v>
      </c>
      <c r="D15" s="77" t="e" vm="2">
        <v>#VALUE!</v>
      </c>
      <c r="E15" s="78"/>
      <c r="F15" s="72"/>
      <c r="G15" s="73" t="s">
        <v>11</v>
      </c>
      <c r="H15" s="74">
        <v>1</v>
      </c>
      <c r="I15" s="75">
        <v>0</v>
      </c>
      <c r="J15" s="76">
        <f t="shared" si="0"/>
        <v>0</v>
      </c>
      <c r="K15" s="263"/>
      <c r="L15" s="265"/>
      <c r="N15" s="5"/>
    </row>
    <row r="16" spans="1:14" s="3" customFormat="1" ht="196.9" customHeight="1" thickBot="1" x14ac:dyDescent="0.35">
      <c r="A16" s="58">
        <v>4</v>
      </c>
      <c r="B16" s="79" t="s">
        <v>40</v>
      </c>
      <c r="C16" s="80" t="s">
        <v>100</v>
      </c>
      <c r="D16" s="81" t="e" vm="3">
        <v>#VALUE!</v>
      </c>
      <c r="E16" s="82"/>
      <c r="F16" s="83"/>
      <c r="G16" s="73" t="s">
        <v>11</v>
      </c>
      <c r="H16" s="84">
        <v>1</v>
      </c>
      <c r="I16" s="85">
        <v>0</v>
      </c>
      <c r="J16" s="76">
        <f t="shared" si="0"/>
        <v>0</v>
      </c>
      <c r="K16" s="263"/>
      <c r="L16" s="265"/>
      <c r="N16" s="5"/>
    </row>
    <row r="17" spans="1:14" s="3" customFormat="1" ht="183.6" customHeight="1" thickBot="1" x14ac:dyDescent="0.35">
      <c r="A17" s="58">
        <v>5</v>
      </c>
      <c r="B17" s="79" t="s">
        <v>41</v>
      </c>
      <c r="C17" s="69" t="s">
        <v>122</v>
      </c>
      <c r="D17" s="81" t="e" vm="4">
        <v>#VALUE!</v>
      </c>
      <c r="E17" s="82"/>
      <c r="F17" s="83"/>
      <c r="G17" s="73" t="s">
        <v>11</v>
      </c>
      <c r="H17" s="84">
        <v>1</v>
      </c>
      <c r="I17" s="85">
        <v>0</v>
      </c>
      <c r="J17" s="76">
        <f t="shared" si="0"/>
        <v>0</v>
      </c>
      <c r="K17" s="263"/>
      <c r="L17" s="265"/>
      <c r="N17" s="5"/>
    </row>
    <row r="18" spans="1:14" s="3" customFormat="1" ht="314.25" customHeight="1" thickBot="1" x14ac:dyDescent="0.35">
      <c r="A18" s="58">
        <v>6</v>
      </c>
      <c r="B18" s="79" t="s">
        <v>42</v>
      </c>
      <c r="C18" s="69" t="s">
        <v>141</v>
      </c>
      <c r="D18" s="86" t="e" vm="5">
        <v>#VALUE!</v>
      </c>
      <c r="E18" s="82"/>
      <c r="F18" s="83"/>
      <c r="G18" s="73" t="s">
        <v>11</v>
      </c>
      <c r="H18" s="84">
        <v>2</v>
      </c>
      <c r="I18" s="85">
        <v>0</v>
      </c>
      <c r="J18" s="76">
        <f t="shared" si="0"/>
        <v>0</v>
      </c>
      <c r="K18" s="263"/>
      <c r="L18" s="265"/>
      <c r="N18" s="5"/>
    </row>
    <row r="19" spans="1:14" s="3" customFormat="1" ht="409.5" customHeight="1" thickBot="1" x14ac:dyDescent="0.35">
      <c r="A19" s="58">
        <v>7</v>
      </c>
      <c r="B19" s="79" t="s">
        <v>49</v>
      </c>
      <c r="C19" s="69" t="s">
        <v>123</v>
      </c>
      <c r="D19" s="87"/>
      <c r="E19" s="82"/>
      <c r="F19" s="83"/>
      <c r="G19" s="73" t="s">
        <v>11</v>
      </c>
      <c r="H19" s="84">
        <v>1</v>
      </c>
      <c r="I19" s="85">
        <v>0</v>
      </c>
      <c r="J19" s="76">
        <f t="shared" si="0"/>
        <v>0</v>
      </c>
      <c r="K19" s="263"/>
      <c r="L19" s="265"/>
      <c r="N19" s="5"/>
    </row>
    <row r="20" spans="1:14" s="3" customFormat="1" ht="409.5" customHeight="1" thickBot="1" x14ac:dyDescent="0.35">
      <c r="A20" s="58">
        <v>8</v>
      </c>
      <c r="B20" s="79" t="s">
        <v>43</v>
      </c>
      <c r="C20" s="69" t="s">
        <v>124</v>
      </c>
      <c r="D20" s="86" t="e" vm="6">
        <v>#VALUE!</v>
      </c>
      <c r="E20" s="82"/>
      <c r="F20" s="83"/>
      <c r="G20" s="73" t="s">
        <v>11</v>
      </c>
      <c r="H20" s="84">
        <v>1</v>
      </c>
      <c r="I20" s="85">
        <v>0</v>
      </c>
      <c r="J20" s="76">
        <f t="shared" ref="J20:J28" si="1">H20*I20</f>
        <v>0</v>
      </c>
      <c r="K20" s="263"/>
      <c r="L20" s="265"/>
      <c r="N20" s="5"/>
    </row>
    <row r="21" spans="1:14" s="3" customFormat="1" ht="409.5" customHeight="1" thickBot="1" x14ac:dyDescent="0.35">
      <c r="A21" s="61">
        <v>9</v>
      </c>
      <c r="B21" s="79" t="s">
        <v>44</v>
      </c>
      <c r="C21" s="69" t="s">
        <v>125</v>
      </c>
      <c r="D21" s="87"/>
      <c r="E21" s="82"/>
      <c r="F21" s="83"/>
      <c r="G21" s="73" t="s">
        <v>11</v>
      </c>
      <c r="H21" s="84">
        <v>1</v>
      </c>
      <c r="I21" s="85">
        <v>0</v>
      </c>
      <c r="J21" s="76">
        <f t="shared" si="1"/>
        <v>0</v>
      </c>
      <c r="K21" s="263"/>
      <c r="L21" s="265"/>
      <c r="N21" s="5"/>
    </row>
    <row r="22" spans="1:14" s="3" customFormat="1" ht="409.5" customHeight="1" thickBot="1" x14ac:dyDescent="0.35">
      <c r="A22" s="61">
        <v>10</v>
      </c>
      <c r="B22" s="79" t="s">
        <v>37</v>
      </c>
      <c r="C22" s="69" t="s">
        <v>126</v>
      </c>
      <c r="D22" s="86" t="e" vm="7">
        <v>#VALUE!</v>
      </c>
      <c r="E22" s="82"/>
      <c r="F22" s="83"/>
      <c r="G22" s="73" t="s">
        <v>11</v>
      </c>
      <c r="H22" s="84">
        <v>2</v>
      </c>
      <c r="I22" s="85">
        <v>0</v>
      </c>
      <c r="J22" s="76">
        <f t="shared" si="1"/>
        <v>0</v>
      </c>
      <c r="K22" s="263"/>
      <c r="L22" s="265"/>
      <c r="N22" s="5"/>
    </row>
    <row r="23" spans="1:14" s="3" customFormat="1" ht="409.5" customHeight="1" thickBot="1" x14ac:dyDescent="0.35">
      <c r="A23" s="61">
        <v>11</v>
      </c>
      <c r="B23" s="79" t="s">
        <v>45</v>
      </c>
      <c r="C23" s="69" t="s">
        <v>127</v>
      </c>
      <c r="D23" s="86" t="e" vm="8">
        <v>#VALUE!</v>
      </c>
      <c r="E23" s="82"/>
      <c r="F23" s="83"/>
      <c r="G23" s="73" t="s">
        <v>11</v>
      </c>
      <c r="H23" s="84">
        <v>1</v>
      </c>
      <c r="I23" s="85">
        <v>0</v>
      </c>
      <c r="J23" s="76">
        <f t="shared" si="1"/>
        <v>0</v>
      </c>
      <c r="K23" s="263"/>
      <c r="L23" s="265"/>
      <c r="N23" s="5"/>
    </row>
    <row r="24" spans="1:14" s="3" customFormat="1" ht="409.5" customHeight="1" thickBot="1" x14ac:dyDescent="0.35">
      <c r="A24" s="61">
        <v>12</v>
      </c>
      <c r="B24" s="79" t="s">
        <v>46</v>
      </c>
      <c r="C24" s="69" t="s">
        <v>128</v>
      </c>
      <c r="D24" s="86" t="e" vm="8">
        <v>#VALUE!</v>
      </c>
      <c r="E24" s="82"/>
      <c r="F24" s="83"/>
      <c r="G24" s="73" t="s">
        <v>11</v>
      </c>
      <c r="H24" s="84">
        <v>1</v>
      </c>
      <c r="I24" s="85">
        <v>0</v>
      </c>
      <c r="J24" s="76">
        <f t="shared" si="1"/>
        <v>0</v>
      </c>
      <c r="K24" s="263"/>
      <c r="L24" s="265"/>
      <c r="N24" s="5"/>
    </row>
    <row r="25" spans="1:14" s="3" customFormat="1" ht="409.5" customHeight="1" thickBot="1" x14ac:dyDescent="0.35">
      <c r="A25" s="61">
        <v>13</v>
      </c>
      <c r="B25" s="79" t="s">
        <v>47</v>
      </c>
      <c r="C25" s="69" t="s">
        <v>129</v>
      </c>
      <c r="D25" s="86" t="e" vm="9">
        <v>#VALUE!</v>
      </c>
      <c r="E25" s="82"/>
      <c r="F25" s="83"/>
      <c r="G25" s="73" t="s">
        <v>11</v>
      </c>
      <c r="H25" s="84">
        <v>1</v>
      </c>
      <c r="I25" s="85">
        <v>0</v>
      </c>
      <c r="J25" s="76">
        <f t="shared" si="1"/>
        <v>0</v>
      </c>
      <c r="K25" s="263"/>
      <c r="L25" s="265"/>
      <c r="N25" s="5"/>
    </row>
    <row r="26" spans="1:14" s="3" customFormat="1" ht="409.5" customHeight="1" thickBot="1" x14ac:dyDescent="0.35">
      <c r="A26" s="61">
        <v>14</v>
      </c>
      <c r="B26" s="79" t="s">
        <v>48</v>
      </c>
      <c r="C26" s="69" t="s">
        <v>130</v>
      </c>
      <c r="D26" s="86" t="e" vm="10">
        <v>#VALUE!</v>
      </c>
      <c r="E26" s="82"/>
      <c r="F26" s="83"/>
      <c r="G26" s="73" t="s">
        <v>11</v>
      </c>
      <c r="H26" s="84">
        <v>2</v>
      </c>
      <c r="I26" s="85">
        <v>0</v>
      </c>
      <c r="J26" s="76">
        <f t="shared" si="1"/>
        <v>0</v>
      </c>
      <c r="K26" s="263"/>
      <c r="L26" s="265"/>
      <c r="N26" s="5"/>
    </row>
    <row r="27" spans="1:14" s="3" customFormat="1" ht="409.5" customHeight="1" thickBot="1" x14ac:dyDescent="0.35">
      <c r="A27" s="61">
        <v>15</v>
      </c>
      <c r="B27" s="79" t="s">
        <v>49</v>
      </c>
      <c r="C27" s="69" t="s">
        <v>131</v>
      </c>
      <c r="D27" s="86" t="e" vm="11">
        <v>#VALUE!</v>
      </c>
      <c r="E27" s="82"/>
      <c r="F27" s="83"/>
      <c r="G27" s="73" t="s">
        <v>11</v>
      </c>
      <c r="H27" s="84">
        <v>2</v>
      </c>
      <c r="I27" s="85">
        <v>0</v>
      </c>
      <c r="J27" s="76">
        <f t="shared" si="1"/>
        <v>0</v>
      </c>
      <c r="K27" s="263"/>
      <c r="L27" s="265"/>
      <c r="N27" s="5"/>
    </row>
    <row r="28" spans="1:14" s="3" customFormat="1" ht="409.5" customHeight="1" thickBot="1" x14ac:dyDescent="0.35">
      <c r="A28" s="61">
        <v>16</v>
      </c>
      <c r="B28" s="79" t="s">
        <v>43</v>
      </c>
      <c r="C28" s="69" t="s">
        <v>50</v>
      </c>
      <c r="D28" s="88"/>
      <c r="E28" s="82"/>
      <c r="F28" s="83"/>
      <c r="G28" s="108" t="s">
        <v>11</v>
      </c>
      <c r="H28" s="84">
        <v>3</v>
      </c>
      <c r="I28" s="85">
        <v>0</v>
      </c>
      <c r="J28" s="76">
        <f t="shared" si="1"/>
        <v>0</v>
      </c>
      <c r="K28" s="263"/>
      <c r="L28" s="265"/>
      <c r="N28" s="5"/>
    </row>
    <row r="29" spans="1:14" s="3" customFormat="1" ht="250.5" customHeight="1" thickBot="1" x14ac:dyDescent="0.35">
      <c r="A29" s="61">
        <v>17</v>
      </c>
      <c r="B29" s="89" t="s">
        <v>51</v>
      </c>
      <c r="C29" s="69" t="s">
        <v>132</v>
      </c>
      <c r="D29" s="86" t="e" vm="12">
        <v>#VALUE!</v>
      </c>
      <c r="E29" s="90"/>
      <c r="F29" s="91"/>
      <c r="G29" s="109" t="s">
        <v>11</v>
      </c>
      <c r="H29" s="92">
        <v>1</v>
      </c>
      <c r="I29" s="85">
        <v>0</v>
      </c>
      <c r="J29" s="76">
        <f>H29*I29</f>
        <v>0</v>
      </c>
      <c r="K29" s="263"/>
      <c r="L29" s="265"/>
      <c r="N29" s="5"/>
    </row>
    <row r="30" spans="1:14" s="3" customFormat="1" ht="112.5" customHeight="1" x14ac:dyDescent="0.3">
      <c r="A30" s="168">
        <v>18</v>
      </c>
      <c r="B30" s="170" t="s">
        <v>51</v>
      </c>
      <c r="C30" s="172" t="s">
        <v>133</v>
      </c>
      <c r="D30" s="174" t="e" vm="13">
        <v>#VALUE!</v>
      </c>
      <c r="E30" s="176"/>
      <c r="F30" s="178"/>
      <c r="G30" s="170" t="s">
        <v>11</v>
      </c>
      <c r="H30" s="180">
        <v>1</v>
      </c>
      <c r="I30" s="182">
        <v>0</v>
      </c>
      <c r="J30" s="166">
        <f>H30*I30</f>
        <v>0</v>
      </c>
      <c r="K30" s="263"/>
      <c r="L30" s="265"/>
      <c r="N30" s="5"/>
    </row>
    <row r="31" spans="1:14" s="3" customFormat="1" ht="349.5" customHeight="1" thickBot="1" x14ac:dyDescent="0.35">
      <c r="A31" s="169"/>
      <c r="B31" s="171"/>
      <c r="C31" s="173"/>
      <c r="D31" s="175"/>
      <c r="E31" s="177"/>
      <c r="F31" s="179"/>
      <c r="G31" s="171"/>
      <c r="H31" s="181"/>
      <c r="I31" s="183"/>
      <c r="J31" s="167"/>
      <c r="K31" s="183"/>
      <c r="L31" s="167"/>
      <c r="N31" s="5"/>
    </row>
    <row r="32" spans="1:14" s="3" customFormat="1" ht="36.75" customHeight="1" thickBot="1" x14ac:dyDescent="0.35">
      <c r="A32" s="283" t="s">
        <v>17</v>
      </c>
      <c r="B32" s="284"/>
      <c r="C32" s="285"/>
      <c r="D32" s="285"/>
      <c r="E32" s="285"/>
      <c r="F32" s="285"/>
      <c r="G32" s="285"/>
      <c r="H32" s="285"/>
      <c r="I32" s="286"/>
      <c r="J32" s="28">
        <f>SUM(J13:J31)</f>
        <v>0</v>
      </c>
      <c r="L32" s="20"/>
      <c r="N32" s="5"/>
    </row>
    <row r="33" spans="1:14" ht="18" customHeight="1" thickBot="1" x14ac:dyDescent="0.35">
      <c r="A33" s="230" t="s">
        <v>89</v>
      </c>
      <c r="B33" s="231"/>
      <c r="C33" s="313"/>
      <c r="D33" s="313"/>
      <c r="E33" s="313"/>
      <c r="F33" s="313"/>
      <c r="G33" s="313"/>
      <c r="H33" s="231"/>
      <c r="I33" s="231"/>
      <c r="J33" s="231"/>
      <c r="K33" s="313"/>
      <c r="L33" s="314"/>
      <c r="N33" s="2"/>
    </row>
    <row r="34" spans="1:14" s="3" customFormat="1" ht="245.45" customHeight="1" thickBot="1" x14ac:dyDescent="0.35">
      <c r="A34" s="45">
        <v>1</v>
      </c>
      <c r="B34" s="46" t="s">
        <v>52</v>
      </c>
      <c r="C34" s="47" t="s">
        <v>134</v>
      </c>
      <c r="D34" s="43" t="e" vm="14">
        <v>#VALUE!</v>
      </c>
      <c r="E34" s="48"/>
      <c r="F34" s="49"/>
      <c r="G34" s="50" t="s">
        <v>11</v>
      </c>
      <c r="H34" s="107">
        <v>1</v>
      </c>
      <c r="I34" s="51">
        <v>0</v>
      </c>
      <c r="J34" s="52">
        <f>H34*I34</f>
        <v>0</v>
      </c>
      <c r="K34" s="266"/>
      <c r="L34" s="269"/>
      <c r="N34" s="5"/>
    </row>
    <row r="35" spans="1:14" s="3" customFormat="1" ht="267" customHeight="1" thickBot="1" x14ac:dyDescent="0.35">
      <c r="A35" s="45">
        <v>2</v>
      </c>
      <c r="B35" s="46" t="s">
        <v>53</v>
      </c>
      <c r="C35" s="47" t="s">
        <v>135</v>
      </c>
      <c r="D35" s="43" t="e" vm="15">
        <v>#VALUE!</v>
      </c>
      <c r="E35" s="48"/>
      <c r="F35" s="53"/>
      <c r="G35" s="50" t="s">
        <v>11</v>
      </c>
      <c r="H35" s="107">
        <v>1</v>
      </c>
      <c r="I35" s="51">
        <v>0</v>
      </c>
      <c r="J35" s="52">
        <f t="shared" ref="J35:J36" si="2">H35*I35</f>
        <v>0</v>
      </c>
      <c r="K35" s="267"/>
      <c r="L35" s="270"/>
      <c r="N35" s="5"/>
    </row>
    <row r="36" spans="1:14" s="3" customFormat="1" ht="245.45" customHeight="1" thickBot="1" x14ac:dyDescent="0.35">
      <c r="A36" s="45">
        <v>3</v>
      </c>
      <c r="B36" s="46" t="s">
        <v>54</v>
      </c>
      <c r="C36" s="104" t="s">
        <v>136</v>
      </c>
      <c r="D36" s="106" t="e" vm="16">
        <v>#VALUE!</v>
      </c>
      <c r="E36" s="105"/>
      <c r="F36" s="53"/>
      <c r="G36" s="50" t="s">
        <v>11</v>
      </c>
      <c r="H36" s="107">
        <v>1</v>
      </c>
      <c r="I36" s="51">
        <v>0</v>
      </c>
      <c r="J36" s="52">
        <f t="shared" si="2"/>
        <v>0</v>
      </c>
      <c r="K36" s="267"/>
      <c r="L36" s="270"/>
      <c r="N36" s="5"/>
    </row>
    <row r="37" spans="1:14" s="3" customFormat="1" ht="250.15" customHeight="1" thickBot="1" x14ac:dyDescent="0.35">
      <c r="A37" s="45">
        <v>4</v>
      </c>
      <c r="B37" s="46" t="s">
        <v>52</v>
      </c>
      <c r="C37" s="54" t="s">
        <v>55</v>
      </c>
      <c r="D37" s="44" t="e" vm="17">
        <v>#VALUE!</v>
      </c>
      <c r="E37" s="55"/>
      <c r="F37" s="56"/>
      <c r="G37" s="50" t="s">
        <v>11</v>
      </c>
      <c r="H37" s="107">
        <v>1</v>
      </c>
      <c r="I37" s="51">
        <v>0</v>
      </c>
      <c r="J37" s="57">
        <f>H37*I37</f>
        <v>0</v>
      </c>
      <c r="K37" s="268"/>
      <c r="L37" s="271"/>
      <c r="N37" s="5"/>
    </row>
    <row r="38" spans="1:14" s="3" customFormat="1" ht="38.25" customHeight="1" thickBot="1" x14ac:dyDescent="0.35">
      <c r="A38" s="287" t="s">
        <v>18</v>
      </c>
      <c r="B38" s="284"/>
      <c r="C38" s="285"/>
      <c r="D38" s="285"/>
      <c r="E38" s="285"/>
      <c r="F38" s="285"/>
      <c r="G38" s="285"/>
      <c r="H38" s="284"/>
      <c r="I38" s="288"/>
      <c r="J38" s="25">
        <f>SUM(J34:J37)</f>
        <v>0</v>
      </c>
      <c r="L38" s="20"/>
      <c r="N38" s="5"/>
    </row>
    <row r="39" spans="1:14" ht="18" customHeight="1" thickBot="1" x14ac:dyDescent="0.35">
      <c r="A39" s="312" t="s">
        <v>90</v>
      </c>
      <c r="B39" s="313"/>
      <c r="C39" s="313"/>
      <c r="D39" s="313"/>
      <c r="E39" s="313"/>
      <c r="F39" s="313"/>
      <c r="G39" s="231"/>
      <c r="H39" s="231"/>
      <c r="I39" s="313"/>
      <c r="J39" s="313"/>
      <c r="K39" s="231"/>
      <c r="L39" s="232"/>
      <c r="N39" s="2"/>
    </row>
    <row r="40" spans="1:14" s="3" customFormat="1" ht="214.9" customHeight="1" thickBot="1" x14ac:dyDescent="0.35">
      <c r="A40" s="39">
        <v>3</v>
      </c>
      <c r="B40" s="36" t="s">
        <v>56</v>
      </c>
      <c r="C40" s="23" t="s">
        <v>101</v>
      </c>
      <c r="D40" s="93" t="e" vm="18">
        <v>#VALUE!</v>
      </c>
      <c r="E40" s="22"/>
      <c r="F40" s="26"/>
      <c r="G40" s="24" t="s">
        <v>11</v>
      </c>
      <c r="H40" s="30">
        <v>1</v>
      </c>
      <c r="I40" s="29">
        <v>0</v>
      </c>
      <c r="J40" s="94">
        <f>H40*I40</f>
        <v>0</v>
      </c>
      <c r="K40" s="95"/>
      <c r="L40" s="96"/>
      <c r="N40" s="5"/>
    </row>
    <row r="41" spans="1:14" s="3" customFormat="1" ht="15.6" customHeight="1" thickBot="1" x14ac:dyDescent="0.35">
      <c r="A41" s="324" t="s">
        <v>19</v>
      </c>
      <c r="B41" s="236"/>
      <c r="C41" s="236"/>
      <c r="D41" s="236"/>
      <c r="E41" s="236"/>
      <c r="F41" s="236"/>
      <c r="G41" s="295"/>
      <c r="H41" s="295"/>
      <c r="I41" s="237"/>
      <c r="J41" s="27">
        <f>SUM(J40:J40)</f>
        <v>0</v>
      </c>
      <c r="L41" s="20"/>
      <c r="N41" s="5"/>
    </row>
    <row r="42" spans="1:14" ht="18" customHeight="1" thickBot="1" x14ac:dyDescent="0.35">
      <c r="A42" s="230" t="s">
        <v>91</v>
      </c>
      <c r="B42" s="313"/>
      <c r="C42" s="313"/>
      <c r="D42" s="313"/>
      <c r="E42" s="313"/>
      <c r="F42" s="313"/>
      <c r="G42" s="313"/>
      <c r="H42" s="313"/>
      <c r="I42" s="313"/>
      <c r="J42" s="313"/>
      <c r="K42" s="313"/>
      <c r="L42" s="314"/>
      <c r="N42" s="2"/>
    </row>
    <row r="43" spans="1:14" s="3" customFormat="1" ht="18" customHeight="1" x14ac:dyDescent="0.3">
      <c r="A43" s="229">
        <v>1</v>
      </c>
      <c r="B43" s="325" t="s">
        <v>57</v>
      </c>
      <c r="C43" s="217" t="s">
        <v>58</v>
      </c>
      <c r="D43" s="220" t="e" vm="19">
        <v>#VALUE!</v>
      </c>
      <c r="E43" s="211"/>
      <c r="F43" s="214"/>
      <c r="G43" s="224" t="s">
        <v>11</v>
      </c>
      <c r="H43" s="227">
        <v>2</v>
      </c>
      <c r="I43" s="250">
        <v>0</v>
      </c>
      <c r="J43" s="252">
        <f>H43*I43</f>
        <v>0</v>
      </c>
      <c r="K43" s="205"/>
      <c r="L43" s="208"/>
      <c r="N43" s="5"/>
    </row>
    <row r="44" spans="1:14" s="3" customFormat="1" ht="18" customHeight="1" x14ac:dyDescent="0.3">
      <c r="A44" s="229"/>
      <c r="B44" s="325"/>
      <c r="C44" s="218"/>
      <c r="D44" s="221"/>
      <c r="E44" s="212"/>
      <c r="F44" s="215"/>
      <c r="G44" s="224"/>
      <c r="H44" s="227"/>
      <c r="I44" s="250"/>
      <c r="J44" s="253"/>
      <c r="K44" s="206"/>
      <c r="L44" s="209"/>
      <c r="N44" s="5"/>
    </row>
    <row r="45" spans="1:14" s="3" customFormat="1" x14ac:dyDescent="0.3">
      <c r="A45" s="229"/>
      <c r="B45" s="325"/>
      <c r="C45" s="218"/>
      <c r="D45" s="221"/>
      <c r="E45" s="212"/>
      <c r="F45" s="215"/>
      <c r="G45" s="224"/>
      <c r="H45" s="227"/>
      <c r="I45" s="250"/>
      <c r="J45" s="253"/>
      <c r="K45" s="206"/>
      <c r="L45" s="209"/>
      <c r="N45" s="5"/>
    </row>
    <row r="46" spans="1:14" s="3" customFormat="1" x14ac:dyDescent="0.3">
      <c r="A46" s="229"/>
      <c r="B46" s="325"/>
      <c r="C46" s="218"/>
      <c r="D46" s="221"/>
      <c r="E46" s="212"/>
      <c r="F46" s="215"/>
      <c r="G46" s="224"/>
      <c r="H46" s="227"/>
      <c r="I46" s="250"/>
      <c r="J46" s="253"/>
      <c r="K46" s="206"/>
      <c r="L46" s="209"/>
      <c r="N46" s="5"/>
    </row>
    <row r="47" spans="1:14" s="3" customFormat="1" x14ac:dyDescent="0.3">
      <c r="A47" s="229"/>
      <c r="B47" s="325"/>
      <c r="C47" s="218"/>
      <c r="D47" s="221"/>
      <c r="E47" s="212"/>
      <c r="F47" s="215"/>
      <c r="G47" s="224"/>
      <c r="H47" s="227"/>
      <c r="I47" s="250"/>
      <c r="J47" s="253"/>
      <c r="K47" s="206"/>
      <c r="L47" s="209"/>
      <c r="N47" s="5"/>
    </row>
    <row r="48" spans="1:14" s="3" customFormat="1" x14ac:dyDescent="0.3">
      <c r="A48" s="229"/>
      <c r="B48" s="325"/>
      <c r="C48" s="218"/>
      <c r="D48" s="221"/>
      <c r="E48" s="212"/>
      <c r="F48" s="215"/>
      <c r="G48" s="224"/>
      <c r="H48" s="227"/>
      <c r="I48" s="250"/>
      <c r="J48" s="253"/>
      <c r="K48" s="206"/>
      <c r="L48" s="209"/>
      <c r="N48" s="5"/>
    </row>
    <row r="49" spans="1:14" s="3" customFormat="1" x14ac:dyDescent="0.3">
      <c r="A49" s="229"/>
      <c r="B49" s="325"/>
      <c r="C49" s="218"/>
      <c r="D49" s="221"/>
      <c r="E49" s="212"/>
      <c r="F49" s="215"/>
      <c r="G49" s="224"/>
      <c r="H49" s="227"/>
      <c r="I49" s="250"/>
      <c r="J49" s="253"/>
      <c r="K49" s="206"/>
      <c r="L49" s="209"/>
      <c r="N49" s="5"/>
    </row>
    <row r="50" spans="1:14" s="3" customFormat="1" ht="18" customHeight="1" x14ac:dyDescent="0.3">
      <c r="A50" s="229"/>
      <c r="B50" s="325"/>
      <c r="C50" s="218"/>
      <c r="D50" s="221"/>
      <c r="E50" s="212"/>
      <c r="F50" s="215"/>
      <c r="G50" s="224"/>
      <c r="H50" s="227"/>
      <c r="I50" s="250"/>
      <c r="J50" s="253"/>
      <c r="K50" s="206"/>
      <c r="L50" s="209"/>
      <c r="N50" s="5"/>
    </row>
    <row r="51" spans="1:14" s="3" customFormat="1" ht="24" customHeight="1" x14ac:dyDescent="0.3">
      <c r="A51" s="229"/>
      <c r="B51" s="325"/>
      <c r="C51" s="218"/>
      <c r="D51" s="221"/>
      <c r="E51" s="212"/>
      <c r="F51" s="215"/>
      <c r="G51" s="224"/>
      <c r="H51" s="227"/>
      <c r="I51" s="250"/>
      <c r="J51" s="253"/>
      <c r="K51" s="206"/>
      <c r="L51" s="209"/>
      <c r="N51" s="5"/>
    </row>
    <row r="52" spans="1:14" s="3" customFormat="1" ht="72" customHeight="1" thickBot="1" x14ac:dyDescent="0.35">
      <c r="A52" s="229"/>
      <c r="B52" s="326"/>
      <c r="C52" s="219"/>
      <c r="D52" s="222"/>
      <c r="E52" s="213"/>
      <c r="F52" s="216"/>
      <c r="G52" s="225"/>
      <c r="H52" s="228"/>
      <c r="I52" s="251"/>
      <c r="J52" s="254"/>
      <c r="K52" s="206"/>
      <c r="L52" s="209"/>
      <c r="N52" s="5"/>
    </row>
    <row r="53" spans="1:14" s="3" customFormat="1" ht="24" customHeight="1" x14ac:dyDescent="0.3">
      <c r="A53" s="229">
        <v>2</v>
      </c>
      <c r="B53" s="246" t="s">
        <v>59</v>
      </c>
      <c r="C53" s="217" t="s">
        <v>102</v>
      </c>
      <c r="D53" s="220" t="e" vm="20">
        <v>#VALUE!</v>
      </c>
      <c r="E53" s="211"/>
      <c r="F53" s="214"/>
      <c r="G53" s="223" t="s">
        <v>11</v>
      </c>
      <c r="H53" s="226">
        <v>1</v>
      </c>
      <c r="I53" s="249">
        <v>0</v>
      </c>
      <c r="J53" s="252">
        <v>0</v>
      </c>
      <c r="K53" s="206"/>
      <c r="L53" s="209"/>
      <c r="N53" s="5"/>
    </row>
    <row r="54" spans="1:14" s="3" customFormat="1" ht="24" customHeight="1" x14ac:dyDescent="0.3">
      <c r="A54" s="229"/>
      <c r="B54" s="247"/>
      <c r="C54" s="218"/>
      <c r="D54" s="221"/>
      <c r="E54" s="212"/>
      <c r="F54" s="215"/>
      <c r="G54" s="224"/>
      <c r="H54" s="227"/>
      <c r="I54" s="250"/>
      <c r="J54" s="253"/>
      <c r="K54" s="206"/>
      <c r="L54" s="209"/>
      <c r="N54" s="5"/>
    </row>
    <row r="55" spans="1:14" s="3" customFormat="1" ht="24" customHeight="1" x14ac:dyDescent="0.3">
      <c r="A55" s="229"/>
      <c r="B55" s="247"/>
      <c r="C55" s="218"/>
      <c r="D55" s="221"/>
      <c r="E55" s="212"/>
      <c r="F55" s="215"/>
      <c r="G55" s="224"/>
      <c r="H55" s="227"/>
      <c r="I55" s="250"/>
      <c r="J55" s="253"/>
      <c r="K55" s="206"/>
      <c r="L55" s="209"/>
      <c r="N55" s="5"/>
    </row>
    <row r="56" spans="1:14" s="3" customFormat="1" ht="24" customHeight="1" x14ac:dyDescent="0.3">
      <c r="A56" s="229"/>
      <c r="B56" s="247"/>
      <c r="C56" s="218"/>
      <c r="D56" s="221"/>
      <c r="E56" s="212"/>
      <c r="F56" s="215"/>
      <c r="G56" s="224"/>
      <c r="H56" s="227"/>
      <c r="I56" s="250"/>
      <c r="J56" s="253"/>
      <c r="K56" s="206"/>
      <c r="L56" s="209"/>
      <c r="N56" s="5"/>
    </row>
    <row r="57" spans="1:14" s="3" customFormat="1" ht="24" customHeight="1" x14ac:dyDescent="0.3">
      <c r="A57" s="229"/>
      <c r="B57" s="247"/>
      <c r="C57" s="218"/>
      <c r="D57" s="221"/>
      <c r="E57" s="212"/>
      <c r="F57" s="215"/>
      <c r="G57" s="224"/>
      <c r="H57" s="227"/>
      <c r="I57" s="250"/>
      <c r="J57" s="253"/>
      <c r="K57" s="206"/>
      <c r="L57" s="209"/>
      <c r="N57" s="5"/>
    </row>
    <row r="58" spans="1:14" s="3" customFormat="1" ht="24" customHeight="1" x14ac:dyDescent="0.3">
      <c r="A58" s="229"/>
      <c r="B58" s="247"/>
      <c r="C58" s="218"/>
      <c r="D58" s="221"/>
      <c r="E58" s="212"/>
      <c r="F58" s="215"/>
      <c r="G58" s="224"/>
      <c r="H58" s="227"/>
      <c r="I58" s="250"/>
      <c r="J58" s="253"/>
      <c r="K58" s="206"/>
      <c r="L58" s="209"/>
      <c r="N58" s="5"/>
    </row>
    <row r="59" spans="1:14" s="3" customFormat="1" ht="24" customHeight="1" x14ac:dyDescent="0.3">
      <c r="A59" s="229"/>
      <c r="B59" s="247"/>
      <c r="C59" s="218"/>
      <c r="D59" s="221"/>
      <c r="E59" s="212"/>
      <c r="F59" s="215"/>
      <c r="G59" s="224"/>
      <c r="H59" s="227"/>
      <c r="I59" s="250"/>
      <c r="J59" s="253"/>
      <c r="K59" s="206"/>
      <c r="L59" s="209"/>
      <c r="N59" s="5"/>
    </row>
    <row r="60" spans="1:14" s="3" customFormat="1" ht="24" customHeight="1" x14ac:dyDescent="0.3">
      <c r="A60" s="229"/>
      <c r="B60" s="247"/>
      <c r="C60" s="218"/>
      <c r="D60" s="221"/>
      <c r="E60" s="212"/>
      <c r="F60" s="215"/>
      <c r="G60" s="224"/>
      <c r="H60" s="227"/>
      <c r="I60" s="250"/>
      <c r="J60" s="253"/>
      <c r="K60" s="206"/>
      <c r="L60" s="209"/>
      <c r="N60" s="5"/>
    </row>
    <row r="61" spans="1:14" s="3" customFormat="1" ht="24" customHeight="1" x14ac:dyDescent="0.3">
      <c r="A61" s="229"/>
      <c r="B61" s="247"/>
      <c r="C61" s="218"/>
      <c r="D61" s="221"/>
      <c r="E61" s="212"/>
      <c r="F61" s="215"/>
      <c r="G61" s="224"/>
      <c r="H61" s="227"/>
      <c r="I61" s="250"/>
      <c r="J61" s="253"/>
      <c r="K61" s="206"/>
      <c r="L61" s="209"/>
      <c r="N61" s="5"/>
    </row>
    <row r="62" spans="1:14" s="3" customFormat="1" ht="24" customHeight="1" x14ac:dyDescent="0.3">
      <c r="A62" s="229"/>
      <c r="B62" s="247"/>
      <c r="C62" s="218"/>
      <c r="D62" s="221"/>
      <c r="E62" s="212"/>
      <c r="F62" s="215"/>
      <c r="G62" s="224"/>
      <c r="H62" s="227"/>
      <c r="I62" s="250"/>
      <c r="J62" s="253"/>
      <c r="K62" s="206"/>
      <c r="L62" s="209"/>
      <c r="N62" s="5"/>
    </row>
    <row r="63" spans="1:14" s="3" customFormat="1" ht="24" customHeight="1" x14ac:dyDescent="0.3">
      <c r="A63" s="229"/>
      <c r="B63" s="247"/>
      <c r="C63" s="218"/>
      <c r="D63" s="221"/>
      <c r="E63" s="212"/>
      <c r="F63" s="215"/>
      <c r="G63" s="224"/>
      <c r="H63" s="227"/>
      <c r="I63" s="250"/>
      <c r="J63" s="253"/>
      <c r="K63" s="206"/>
      <c r="L63" s="209"/>
      <c r="N63" s="5"/>
    </row>
    <row r="64" spans="1:14" s="3" customFormat="1" ht="24" customHeight="1" thickBot="1" x14ac:dyDescent="0.35">
      <c r="A64" s="229"/>
      <c r="B64" s="248"/>
      <c r="C64" s="219"/>
      <c r="D64" s="222"/>
      <c r="E64" s="213"/>
      <c r="F64" s="216"/>
      <c r="G64" s="225"/>
      <c r="H64" s="228"/>
      <c r="I64" s="251"/>
      <c r="J64" s="254"/>
      <c r="K64" s="206"/>
      <c r="L64" s="209"/>
      <c r="N64" s="5"/>
    </row>
    <row r="65" spans="1:14" s="3" customFormat="1" ht="18" customHeight="1" x14ac:dyDescent="0.3">
      <c r="A65" s="315">
        <v>3</v>
      </c>
      <c r="B65" s="243" t="s">
        <v>60</v>
      </c>
      <c r="C65" s="217" t="s">
        <v>103</v>
      </c>
      <c r="D65" s="220"/>
      <c r="E65" s="211"/>
      <c r="F65" s="214"/>
      <c r="G65" s="223" t="s">
        <v>11</v>
      </c>
      <c r="H65" s="226">
        <v>2</v>
      </c>
      <c r="I65" s="249">
        <v>0</v>
      </c>
      <c r="J65" s="252">
        <f>H65*I65</f>
        <v>0</v>
      </c>
      <c r="K65" s="206"/>
      <c r="L65" s="209"/>
      <c r="N65" s="5"/>
    </row>
    <row r="66" spans="1:14" s="3" customFormat="1" ht="18" customHeight="1" x14ac:dyDescent="0.3">
      <c r="A66" s="316"/>
      <c r="B66" s="244"/>
      <c r="C66" s="218"/>
      <c r="D66" s="221"/>
      <c r="E66" s="212"/>
      <c r="F66" s="215"/>
      <c r="G66" s="224"/>
      <c r="H66" s="227"/>
      <c r="I66" s="250"/>
      <c r="J66" s="253"/>
      <c r="K66" s="206"/>
      <c r="L66" s="209"/>
      <c r="N66" s="5"/>
    </row>
    <row r="67" spans="1:14" s="3" customFormat="1" x14ac:dyDescent="0.3">
      <c r="A67" s="316"/>
      <c r="B67" s="244"/>
      <c r="C67" s="218"/>
      <c r="D67" s="221"/>
      <c r="E67" s="212"/>
      <c r="F67" s="215"/>
      <c r="G67" s="224"/>
      <c r="H67" s="227"/>
      <c r="I67" s="250"/>
      <c r="J67" s="253"/>
      <c r="K67" s="206"/>
      <c r="L67" s="209"/>
      <c r="N67" s="5"/>
    </row>
    <row r="68" spans="1:14" s="3" customFormat="1" x14ac:dyDescent="0.3">
      <c r="A68" s="316"/>
      <c r="B68" s="244"/>
      <c r="C68" s="218"/>
      <c r="D68" s="221"/>
      <c r="E68" s="212"/>
      <c r="F68" s="215"/>
      <c r="G68" s="224"/>
      <c r="H68" s="227"/>
      <c r="I68" s="250"/>
      <c r="J68" s="253"/>
      <c r="K68" s="206"/>
      <c r="L68" s="209"/>
      <c r="N68" s="5"/>
    </row>
    <row r="69" spans="1:14" s="3" customFormat="1" x14ac:dyDescent="0.3">
      <c r="A69" s="316"/>
      <c r="B69" s="244"/>
      <c r="C69" s="218"/>
      <c r="D69" s="221"/>
      <c r="E69" s="212"/>
      <c r="F69" s="215"/>
      <c r="G69" s="224"/>
      <c r="H69" s="227"/>
      <c r="I69" s="250"/>
      <c r="J69" s="253"/>
      <c r="K69" s="206"/>
      <c r="L69" s="209"/>
      <c r="N69" s="5"/>
    </row>
    <row r="70" spans="1:14" s="3" customFormat="1" x14ac:dyDescent="0.3">
      <c r="A70" s="316"/>
      <c r="B70" s="244"/>
      <c r="C70" s="218"/>
      <c r="D70" s="221"/>
      <c r="E70" s="212"/>
      <c r="F70" s="215"/>
      <c r="G70" s="224"/>
      <c r="H70" s="227"/>
      <c r="I70" s="250"/>
      <c r="J70" s="253"/>
      <c r="K70" s="206"/>
      <c r="L70" s="209"/>
      <c r="N70" s="5"/>
    </row>
    <row r="71" spans="1:14" s="3" customFormat="1" x14ac:dyDescent="0.3">
      <c r="A71" s="316"/>
      <c r="B71" s="244"/>
      <c r="C71" s="218"/>
      <c r="D71" s="221"/>
      <c r="E71" s="212"/>
      <c r="F71" s="215"/>
      <c r="G71" s="224"/>
      <c r="H71" s="227"/>
      <c r="I71" s="250"/>
      <c r="J71" s="253"/>
      <c r="K71" s="206"/>
      <c r="L71" s="209"/>
      <c r="N71" s="5"/>
    </row>
    <row r="72" spans="1:14" s="3" customFormat="1" x14ac:dyDescent="0.3">
      <c r="A72" s="316"/>
      <c r="B72" s="244"/>
      <c r="C72" s="218"/>
      <c r="D72" s="221"/>
      <c r="E72" s="212"/>
      <c r="F72" s="215"/>
      <c r="G72" s="224"/>
      <c r="H72" s="227"/>
      <c r="I72" s="250"/>
      <c r="J72" s="253"/>
      <c r="K72" s="206"/>
      <c r="L72" s="209"/>
      <c r="N72" s="5"/>
    </row>
    <row r="73" spans="1:14" s="3" customFormat="1" x14ac:dyDescent="0.3">
      <c r="A73" s="316"/>
      <c r="B73" s="244"/>
      <c r="C73" s="218"/>
      <c r="D73" s="221"/>
      <c r="E73" s="212"/>
      <c r="F73" s="215"/>
      <c r="G73" s="224"/>
      <c r="H73" s="227"/>
      <c r="I73" s="250"/>
      <c r="J73" s="253"/>
      <c r="K73" s="206"/>
      <c r="L73" s="209"/>
      <c r="N73" s="5"/>
    </row>
    <row r="74" spans="1:14" s="3" customFormat="1" x14ac:dyDescent="0.3">
      <c r="A74" s="316"/>
      <c r="B74" s="244"/>
      <c r="C74" s="218"/>
      <c r="D74" s="221"/>
      <c r="E74" s="212"/>
      <c r="F74" s="215"/>
      <c r="G74" s="224"/>
      <c r="H74" s="227"/>
      <c r="I74" s="250"/>
      <c r="J74" s="253"/>
      <c r="K74" s="206"/>
      <c r="L74" s="209"/>
      <c r="N74" s="5"/>
    </row>
    <row r="75" spans="1:14" s="3" customFormat="1" x14ac:dyDescent="0.3">
      <c r="A75" s="316"/>
      <c r="B75" s="244"/>
      <c r="C75" s="218"/>
      <c r="D75" s="221"/>
      <c r="E75" s="212"/>
      <c r="F75" s="215"/>
      <c r="G75" s="224"/>
      <c r="H75" s="227"/>
      <c r="I75" s="250"/>
      <c r="J75" s="253"/>
      <c r="K75" s="206"/>
      <c r="L75" s="209"/>
      <c r="N75" s="5"/>
    </row>
    <row r="76" spans="1:14" s="3" customFormat="1" x14ac:dyDescent="0.3">
      <c r="A76" s="316"/>
      <c r="B76" s="244"/>
      <c r="C76" s="218"/>
      <c r="D76" s="221"/>
      <c r="E76" s="212"/>
      <c r="F76" s="215"/>
      <c r="G76" s="224"/>
      <c r="H76" s="227"/>
      <c r="I76" s="250"/>
      <c r="J76" s="253"/>
      <c r="K76" s="206"/>
      <c r="L76" s="209"/>
      <c r="N76" s="5"/>
    </row>
    <row r="77" spans="1:14" s="3" customFormat="1" ht="21" thickBot="1" x14ac:dyDescent="0.35">
      <c r="A77" s="317"/>
      <c r="B77" s="245"/>
      <c r="C77" s="219"/>
      <c r="D77" s="222"/>
      <c r="E77" s="213"/>
      <c r="F77" s="216"/>
      <c r="G77" s="225"/>
      <c r="H77" s="228"/>
      <c r="I77" s="251"/>
      <c r="J77" s="254"/>
      <c r="K77" s="207"/>
      <c r="L77" s="210"/>
      <c r="N77" s="5"/>
    </row>
    <row r="78" spans="1:14" s="3" customFormat="1" ht="15.6" customHeight="1" thickBot="1" x14ac:dyDescent="0.35">
      <c r="A78" s="235" t="s">
        <v>20</v>
      </c>
      <c r="B78" s="236"/>
      <c r="C78" s="236"/>
      <c r="D78" s="236"/>
      <c r="E78" s="236"/>
      <c r="F78" s="236"/>
      <c r="G78" s="236"/>
      <c r="H78" s="236"/>
      <c r="I78" s="237"/>
      <c r="J78" s="27">
        <f>SUM(J43:J77)</f>
        <v>0</v>
      </c>
      <c r="L78" s="20"/>
      <c r="N78" s="5"/>
    </row>
    <row r="79" spans="1:14" ht="18" customHeight="1" x14ac:dyDescent="0.3">
      <c r="A79" s="230" t="s">
        <v>92</v>
      </c>
      <c r="B79" s="231"/>
      <c r="C79" s="231"/>
      <c r="D79" s="231"/>
      <c r="E79" s="231"/>
      <c r="F79" s="231"/>
      <c r="G79" s="231"/>
      <c r="H79" s="231"/>
      <c r="I79" s="231"/>
      <c r="J79" s="231"/>
      <c r="K79" s="231"/>
      <c r="L79" s="232"/>
      <c r="N79" s="2"/>
    </row>
    <row r="80" spans="1:14" s="3" customFormat="1" ht="24.6" customHeight="1" x14ac:dyDescent="0.3">
      <c r="A80" s="318">
        <v>1</v>
      </c>
      <c r="B80" s="319" t="s">
        <v>61</v>
      </c>
      <c r="C80" s="320" t="s">
        <v>137</v>
      </c>
      <c r="D80" s="321" t="e" vm="21">
        <v>#VALUE!</v>
      </c>
      <c r="E80" s="321"/>
      <c r="F80" s="321"/>
      <c r="G80" s="322" t="s">
        <v>11</v>
      </c>
      <c r="H80" s="323">
        <v>1</v>
      </c>
      <c r="I80" s="233">
        <v>0</v>
      </c>
      <c r="J80" s="234">
        <f>I80*H80</f>
        <v>0</v>
      </c>
      <c r="K80" s="199"/>
      <c r="L80" s="202"/>
      <c r="N80" s="5"/>
    </row>
    <row r="81" spans="1:14" s="3" customFormat="1" ht="16.149999999999999" customHeight="1" x14ac:dyDescent="0.3">
      <c r="A81" s="318"/>
      <c r="B81" s="319"/>
      <c r="C81" s="320"/>
      <c r="D81" s="321"/>
      <c r="E81" s="321"/>
      <c r="F81" s="321"/>
      <c r="G81" s="322"/>
      <c r="H81" s="323"/>
      <c r="I81" s="233"/>
      <c r="J81" s="234"/>
      <c r="K81" s="200"/>
      <c r="L81" s="203"/>
      <c r="N81" s="5"/>
    </row>
    <row r="82" spans="1:14" s="3" customFormat="1" ht="32.450000000000003" customHeight="1" x14ac:dyDescent="0.3">
      <c r="A82" s="318"/>
      <c r="B82" s="319"/>
      <c r="C82" s="320"/>
      <c r="D82" s="321"/>
      <c r="E82" s="321"/>
      <c r="F82" s="321"/>
      <c r="G82" s="322"/>
      <c r="H82" s="323"/>
      <c r="I82" s="233"/>
      <c r="J82" s="234"/>
      <c r="K82" s="200"/>
      <c r="L82" s="203"/>
      <c r="N82" s="5"/>
    </row>
    <row r="83" spans="1:14" s="3" customFormat="1" ht="99.75" customHeight="1" x14ac:dyDescent="0.3">
      <c r="A83" s="318"/>
      <c r="B83" s="319"/>
      <c r="C83" s="320"/>
      <c r="D83" s="321"/>
      <c r="E83" s="321"/>
      <c r="F83" s="321"/>
      <c r="G83" s="322"/>
      <c r="H83" s="323"/>
      <c r="I83" s="233"/>
      <c r="J83" s="234"/>
      <c r="K83" s="200"/>
      <c r="L83" s="203"/>
      <c r="N83" s="5"/>
    </row>
    <row r="84" spans="1:14" s="3" customFormat="1" ht="46.5" customHeight="1" x14ac:dyDescent="0.3">
      <c r="A84" s="318"/>
      <c r="B84" s="319"/>
      <c r="C84" s="320"/>
      <c r="D84" s="321"/>
      <c r="E84" s="321"/>
      <c r="F84" s="321"/>
      <c r="G84" s="322"/>
      <c r="H84" s="323"/>
      <c r="I84" s="233"/>
      <c r="J84" s="234"/>
      <c r="K84" s="200"/>
      <c r="L84" s="203"/>
      <c r="N84" s="5"/>
    </row>
    <row r="85" spans="1:14" s="3" customFormat="1" ht="160.5" customHeight="1" x14ac:dyDescent="0.3">
      <c r="A85" s="318"/>
      <c r="B85" s="319"/>
      <c r="C85" s="320"/>
      <c r="D85" s="321"/>
      <c r="E85" s="321"/>
      <c r="F85" s="321"/>
      <c r="G85" s="322"/>
      <c r="H85" s="323"/>
      <c r="I85" s="233"/>
      <c r="J85" s="234"/>
      <c r="K85" s="200"/>
      <c r="L85" s="203"/>
      <c r="N85" s="5"/>
    </row>
    <row r="86" spans="1:14" s="3" customFormat="1" ht="251.25" customHeight="1" x14ac:dyDescent="0.3">
      <c r="A86" s="110">
        <v>2</v>
      </c>
      <c r="B86" s="111" t="s">
        <v>62</v>
      </c>
      <c r="C86" s="112" t="s">
        <v>138</v>
      </c>
      <c r="D86" s="118" t="e" vm="22">
        <v>#VALUE!</v>
      </c>
      <c r="E86" s="113"/>
      <c r="F86" s="113"/>
      <c r="G86" s="114" t="s">
        <v>11</v>
      </c>
      <c r="H86" s="115">
        <v>1</v>
      </c>
      <c r="I86" s="116">
        <v>0</v>
      </c>
      <c r="J86" s="117">
        <f>I86*H86</f>
        <v>0</v>
      </c>
      <c r="K86" s="200"/>
      <c r="L86" s="203"/>
      <c r="N86" s="5"/>
    </row>
    <row r="87" spans="1:14" s="3" customFormat="1" ht="187.5" customHeight="1" x14ac:dyDescent="0.3">
      <c r="A87" s="110">
        <v>3</v>
      </c>
      <c r="B87" s="111" t="s">
        <v>63</v>
      </c>
      <c r="C87" s="112" t="s">
        <v>139</v>
      </c>
      <c r="D87" s="156" t="e" vm="23">
        <v>#VALUE!</v>
      </c>
      <c r="E87" s="113"/>
      <c r="F87" s="113"/>
      <c r="G87" s="114" t="s">
        <v>11</v>
      </c>
      <c r="H87" s="115">
        <v>7</v>
      </c>
      <c r="I87" s="116">
        <v>0</v>
      </c>
      <c r="J87" s="117">
        <f>I87*H87</f>
        <v>0</v>
      </c>
      <c r="K87" s="201"/>
      <c r="L87" s="204"/>
      <c r="N87" s="5"/>
    </row>
    <row r="88" spans="1:14" s="3" customFormat="1" ht="15.6" customHeight="1" thickBot="1" x14ac:dyDescent="0.35">
      <c r="A88" s="235" t="s">
        <v>21</v>
      </c>
      <c r="B88" s="295"/>
      <c r="C88" s="295"/>
      <c r="D88" s="295"/>
      <c r="E88" s="295"/>
      <c r="F88" s="295"/>
      <c r="G88" s="295"/>
      <c r="H88" s="295"/>
      <c r="I88" s="296"/>
      <c r="J88" s="99">
        <f>SUM(J80:J87)</f>
        <v>0</v>
      </c>
      <c r="L88" s="20"/>
      <c r="N88" s="5"/>
    </row>
    <row r="89" spans="1:14" ht="18" customHeight="1" thickBot="1" x14ac:dyDescent="0.35">
      <c r="A89" s="230" t="s">
        <v>93</v>
      </c>
      <c r="B89" s="231"/>
      <c r="C89" s="231"/>
      <c r="D89" s="231"/>
      <c r="E89" s="231"/>
      <c r="F89" s="231"/>
      <c r="G89" s="231"/>
      <c r="H89" s="231"/>
      <c r="I89" s="231"/>
      <c r="J89" s="231"/>
      <c r="K89" s="231"/>
      <c r="L89" s="232"/>
      <c r="N89" s="2"/>
    </row>
    <row r="90" spans="1:14" s="3" customFormat="1" ht="252" customHeight="1" x14ac:dyDescent="0.3">
      <c r="A90" s="119">
        <v>1</v>
      </c>
      <c r="B90" s="123" t="s">
        <v>65</v>
      </c>
      <c r="C90" s="121" t="s">
        <v>64</v>
      </c>
      <c r="D90" s="122"/>
      <c r="E90" s="122"/>
      <c r="F90" s="122"/>
      <c r="G90" s="123" t="s">
        <v>11</v>
      </c>
      <c r="H90" s="157">
        <v>12</v>
      </c>
      <c r="I90" s="124">
        <v>0</v>
      </c>
      <c r="J90" s="125">
        <f>I90*H90</f>
        <v>0</v>
      </c>
      <c r="K90" s="289"/>
      <c r="L90" s="292"/>
      <c r="N90" s="5"/>
    </row>
    <row r="91" spans="1:14" s="3" customFormat="1" ht="236.25" customHeight="1" x14ac:dyDescent="0.3">
      <c r="A91" s="119">
        <v>2</v>
      </c>
      <c r="B91" s="123" t="s">
        <v>66</v>
      </c>
      <c r="C91" s="121" t="s">
        <v>140</v>
      </c>
      <c r="D91" s="34" t="e" vm="24">
        <v>#VALUE!</v>
      </c>
      <c r="E91" s="122"/>
      <c r="F91" s="122"/>
      <c r="G91" s="123" t="s">
        <v>11</v>
      </c>
      <c r="H91" s="157">
        <v>5</v>
      </c>
      <c r="I91" s="124">
        <v>0</v>
      </c>
      <c r="J91" s="125">
        <f t="shared" ref="J91:J97" si="3">I91*H91</f>
        <v>0</v>
      </c>
      <c r="K91" s="290"/>
      <c r="L91" s="293"/>
      <c r="N91" s="5"/>
    </row>
    <row r="92" spans="1:14" s="3" customFormat="1" ht="203.25" customHeight="1" x14ac:dyDescent="0.3">
      <c r="A92" s="119">
        <v>3</v>
      </c>
      <c r="B92" s="123" t="s">
        <v>67</v>
      </c>
      <c r="C92" s="121" t="s">
        <v>68</v>
      </c>
      <c r="D92" s="126" t="e" vm="25">
        <v>#VALUE!</v>
      </c>
      <c r="E92" s="122"/>
      <c r="F92" s="122"/>
      <c r="G92" s="123" t="s">
        <v>11</v>
      </c>
      <c r="H92" s="157">
        <v>16</v>
      </c>
      <c r="I92" s="124">
        <v>0</v>
      </c>
      <c r="J92" s="125">
        <f t="shared" si="3"/>
        <v>0</v>
      </c>
      <c r="K92" s="290"/>
      <c r="L92" s="293"/>
      <c r="N92" s="5"/>
    </row>
    <row r="93" spans="1:14" s="3" customFormat="1" ht="150" customHeight="1" x14ac:dyDescent="0.3">
      <c r="A93" s="119">
        <v>4</v>
      </c>
      <c r="B93" s="120" t="s">
        <v>70</v>
      </c>
      <c r="C93" s="121" t="s">
        <v>69</v>
      </c>
      <c r="D93" s="127" t="e" vm="26">
        <v>#VALUE!</v>
      </c>
      <c r="E93" s="122"/>
      <c r="F93" s="122"/>
      <c r="G93" s="123" t="s">
        <v>11</v>
      </c>
      <c r="H93" s="157">
        <v>2</v>
      </c>
      <c r="I93" s="124">
        <v>0</v>
      </c>
      <c r="J93" s="125">
        <f t="shared" si="3"/>
        <v>0</v>
      </c>
      <c r="K93" s="290"/>
      <c r="L93" s="293"/>
      <c r="N93" s="5"/>
    </row>
    <row r="94" spans="1:14" s="3" customFormat="1" ht="150" customHeight="1" x14ac:dyDescent="0.3">
      <c r="A94" s="339">
        <v>5</v>
      </c>
      <c r="B94" s="327" t="s">
        <v>104</v>
      </c>
      <c r="C94" s="341" t="s">
        <v>71</v>
      </c>
      <c r="D94" s="327" t="e" vm="27">
        <v>#VALUE!</v>
      </c>
      <c r="E94" s="241"/>
      <c r="F94" s="241"/>
      <c r="G94" s="327" t="s">
        <v>11</v>
      </c>
      <c r="H94" s="329">
        <v>60</v>
      </c>
      <c r="I94" s="331">
        <v>0</v>
      </c>
      <c r="J94" s="333">
        <f>I94*H94</f>
        <v>0</v>
      </c>
      <c r="K94" s="290"/>
      <c r="L94" s="293"/>
      <c r="N94" s="5"/>
    </row>
    <row r="95" spans="1:14" s="3" customFormat="1" ht="408.75" customHeight="1" x14ac:dyDescent="0.3">
      <c r="A95" s="340"/>
      <c r="B95" s="328"/>
      <c r="C95" s="342"/>
      <c r="D95" s="328"/>
      <c r="E95" s="242"/>
      <c r="F95" s="242"/>
      <c r="G95" s="328"/>
      <c r="H95" s="330"/>
      <c r="I95" s="332"/>
      <c r="J95" s="334"/>
      <c r="K95" s="290"/>
      <c r="L95" s="293"/>
      <c r="N95" s="5"/>
    </row>
    <row r="96" spans="1:14" s="3" customFormat="1" ht="237" customHeight="1" x14ac:dyDescent="0.3">
      <c r="A96" s="119">
        <v>6</v>
      </c>
      <c r="B96" s="123" t="s">
        <v>118</v>
      </c>
      <c r="C96" s="121" t="s">
        <v>72</v>
      </c>
      <c r="D96" s="34" t="e" vm="28">
        <v>#VALUE!</v>
      </c>
      <c r="E96" s="122"/>
      <c r="F96" s="122"/>
      <c r="G96" s="123" t="s">
        <v>11</v>
      </c>
      <c r="H96" s="157">
        <v>10</v>
      </c>
      <c r="I96" s="124">
        <v>0</v>
      </c>
      <c r="J96" s="125">
        <f t="shared" si="3"/>
        <v>0</v>
      </c>
      <c r="K96" s="290"/>
      <c r="L96" s="293"/>
      <c r="N96" s="5"/>
    </row>
    <row r="97" spans="1:14" s="3" customFormat="1" ht="150" customHeight="1" thickBot="1" x14ac:dyDescent="0.35">
      <c r="A97" s="119">
        <v>7</v>
      </c>
      <c r="B97" s="120" t="s">
        <v>36</v>
      </c>
      <c r="C97" s="121" t="s">
        <v>109</v>
      </c>
      <c r="D97" s="128" t="e" vm="29">
        <v>#VALUE!</v>
      </c>
      <c r="E97" s="122"/>
      <c r="F97" s="122"/>
      <c r="G97" s="123" t="s">
        <v>11</v>
      </c>
      <c r="H97" s="157">
        <v>3</v>
      </c>
      <c r="I97" s="124">
        <v>0</v>
      </c>
      <c r="J97" s="125">
        <f t="shared" si="3"/>
        <v>0</v>
      </c>
      <c r="K97" s="291"/>
      <c r="L97" s="294"/>
      <c r="N97" s="5"/>
    </row>
    <row r="98" spans="1:14" s="3" customFormat="1" ht="15.6" customHeight="1" thickBot="1" x14ac:dyDescent="0.35">
      <c r="A98" s="238" t="s">
        <v>22</v>
      </c>
      <c r="B98" s="239"/>
      <c r="C98" s="239"/>
      <c r="D98" s="239"/>
      <c r="E98" s="239"/>
      <c r="F98" s="239"/>
      <c r="G98" s="239"/>
      <c r="H98" s="239"/>
      <c r="I98" s="240"/>
      <c r="J98" s="102">
        <f>SUM(J90:J97)</f>
        <v>0</v>
      </c>
      <c r="L98" s="20"/>
      <c r="N98" s="5"/>
    </row>
    <row r="99" spans="1:14" ht="20.25" customHeight="1" thickBot="1" x14ac:dyDescent="0.35">
      <c r="A99" s="230" t="s">
        <v>94</v>
      </c>
      <c r="B99" s="231"/>
      <c r="C99" s="231"/>
      <c r="D99" s="231"/>
      <c r="E99" s="231"/>
      <c r="F99" s="231"/>
      <c r="G99" s="231"/>
      <c r="H99" s="231"/>
      <c r="I99" s="231"/>
      <c r="J99" s="231"/>
      <c r="K99" s="231"/>
      <c r="L99" s="232"/>
    </row>
    <row r="100" spans="1:14" ht="294" customHeight="1" x14ac:dyDescent="0.3">
      <c r="A100" s="129">
        <v>1</v>
      </c>
      <c r="B100" s="130" t="s">
        <v>80</v>
      </c>
      <c r="C100" s="131" t="s">
        <v>81</v>
      </c>
      <c r="D100" s="132"/>
      <c r="E100" s="132"/>
      <c r="F100" s="132"/>
      <c r="G100" s="130" t="s">
        <v>11</v>
      </c>
      <c r="H100" s="133">
        <v>8</v>
      </c>
      <c r="I100" s="134">
        <v>0</v>
      </c>
      <c r="J100" s="135"/>
      <c r="K100" s="335"/>
      <c r="L100" s="337"/>
    </row>
    <row r="101" spans="1:14" ht="234.75" customHeight="1" thickBot="1" x14ac:dyDescent="0.35">
      <c r="A101" s="129">
        <v>2</v>
      </c>
      <c r="B101" s="130" t="s">
        <v>79</v>
      </c>
      <c r="C101" s="131" t="s">
        <v>78</v>
      </c>
      <c r="D101" s="136" t="e" vm="30">
        <v>#VALUE!</v>
      </c>
      <c r="E101" s="132"/>
      <c r="F101" s="132"/>
      <c r="G101" s="130" t="s">
        <v>11</v>
      </c>
      <c r="H101" s="133">
        <v>6</v>
      </c>
      <c r="I101" s="134">
        <v>0</v>
      </c>
      <c r="J101" s="135"/>
      <c r="K101" s="336"/>
      <c r="L101" s="338"/>
    </row>
    <row r="102" spans="1:14" ht="20.25" customHeight="1" thickBot="1" x14ac:dyDescent="0.35">
      <c r="A102" s="238" t="s">
        <v>73</v>
      </c>
      <c r="B102" s="239"/>
      <c r="C102" s="239"/>
      <c r="D102" s="239"/>
      <c r="E102" s="239"/>
      <c r="F102" s="239"/>
      <c r="G102" s="239"/>
      <c r="H102" s="239"/>
      <c r="I102" s="240"/>
      <c r="J102" s="102">
        <f>SUM(J100:J101)</f>
        <v>0</v>
      </c>
      <c r="K102" s="3"/>
      <c r="L102" s="20"/>
    </row>
    <row r="103" spans="1:14" ht="20.25" customHeight="1" thickBot="1" x14ac:dyDescent="0.35">
      <c r="A103" s="230" t="s">
        <v>95</v>
      </c>
      <c r="B103" s="231"/>
      <c r="C103" s="231"/>
      <c r="D103" s="231"/>
      <c r="E103" s="231"/>
      <c r="F103" s="231"/>
      <c r="G103" s="231"/>
      <c r="H103" s="231"/>
      <c r="I103" s="231"/>
      <c r="J103" s="231"/>
      <c r="K103" s="231"/>
      <c r="L103" s="232"/>
    </row>
    <row r="104" spans="1:14" ht="78.75" customHeight="1" x14ac:dyDescent="0.3">
      <c r="A104" s="303">
        <v>1</v>
      </c>
      <c r="B104" s="350" t="s">
        <v>82</v>
      </c>
      <c r="C104" s="352" t="s">
        <v>83</v>
      </c>
      <c r="D104" s="354" t="e" vm="31">
        <v>#VALUE!</v>
      </c>
      <c r="E104" s="356"/>
      <c r="F104" s="356"/>
      <c r="G104" s="358" t="s">
        <v>11</v>
      </c>
      <c r="H104" s="358">
        <v>4</v>
      </c>
      <c r="I104" s="360">
        <v>0</v>
      </c>
      <c r="J104" s="343">
        <f>I104*H104</f>
        <v>0</v>
      </c>
      <c r="K104" s="345"/>
      <c r="L104" s="347"/>
    </row>
    <row r="105" spans="1:14" ht="408.75" customHeight="1" thickBot="1" x14ac:dyDescent="0.35">
      <c r="A105" s="349"/>
      <c r="B105" s="351"/>
      <c r="C105" s="353"/>
      <c r="D105" s="355"/>
      <c r="E105" s="357"/>
      <c r="F105" s="357"/>
      <c r="G105" s="359"/>
      <c r="H105" s="359"/>
      <c r="I105" s="361"/>
      <c r="J105" s="344"/>
      <c r="K105" s="346"/>
      <c r="L105" s="348"/>
    </row>
    <row r="106" spans="1:14" ht="20.25" customHeight="1" thickBot="1" x14ac:dyDescent="0.35">
      <c r="A106" s="238" t="s">
        <v>74</v>
      </c>
      <c r="B106" s="239"/>
      <c r="C106" s="239"/>
      <c r="D106" s="239"/>
      <c r="E106" s="239"/>
      <c r="F106" s="239"/>
      <c r="G106" s="239"/>
      <c r="H106" s="239"/>
      <c r="I106" s="240"/>
      <c r="J106" s="102">
        <f>SUM(J104)</f>
        <v>0</v>
      </c>
      <c r="K106" s="3"/>
      <c r="L106" s="20"/>
    </row>
    <row r="107" spans="1:14" ht="20.25" customHeight="1" thickBot="1" x14ac:dyDescent="0.35">
      <c r="A107" s="230" t="s">
        <v>96</v>
      </c>
      <c r="B107" s="231"/>
      <c r="C107" s="231"/>
      <c r="D107" s="231"/>
      <c r="E107" s="231"/>
      <c r="F107" s="231"/>
      <c r="G107" s="231"/>
      <c r="H107" s="231"/>
      <c r="I107" s="231"/>
      <c r="J107" s="231"/>
      <c r="K107" s="231"/>
      <c r="L107" s="232"/>
    </row>
    <row r="108" spans="1:14" ht="195" customHeight="1" thickBot="1" x14ac:dyDescent="0.35">
      <c r="A108" s="40">
        <v>1</v>
      </c>
      <c r="B108" s="101" t="s">
        <v>84</v>
      </c>
      <c r="C108" s="100" t="s">
        <v>105</v>
      </c>
      <c r="D108" s="93" t="e" vm="32">
        <v>#VALUE!</v>
      </c>
      <c r="E108" s="97"/>
      <c r="F108" s="97"/>
      <c r="G108" s="41" t="s">
        <v>11</v>
      </c>
      <c r="H108" s="42">
        <v>1</v>
      </c>
      <c r="I108" s="98">
        <v>0</v>
      </c>
      <c r="J108" s="103">
        <f>I108*H108</f>
        <v>0</v>
      </c>
      <c r="K108" s="95"/>
      <c r="L108" s="96"/>
    </row>
    <row r="109" spans="1:14" ht="20.25" customHeight="1" thickBot="1" x14ac:dyDescent="0.35">
      <c r="A109" s="238" t="s">
        <v>75</v>
      </c>
      <c r="B109" s="239"/>
      <c r="C109" s="239"/>
      <c r="D109" s="239"/>
      <c r="E109" s="239"/>
      <c r="F109" s="239"/>
      <c r="G109" s="239"/>
      <c r="H109" s="239"/>
      <c r="I109" s="240"/>
      <c r="J109" s="102">
        <f>SUM(J108:J108)</f>
        <v>0</v>
      </c>
      <c r="K109" s="3"/>
      <c r="L109" s="20"/>
    </row>
    <row r="110" spans="1:14" ht="20.25" customHeight="1" thickBot="1" x14ac:dyDescent="0.35">
      <c r="A110" s="230" t="s">
        <v>98</v>
      </c>
      <c r="B110" s="231"/>
      <c r="C110" s="231"/>
      <c r="D110" s="231"/>
      <c r="E110" s="231"/>
      <c r="F110" s="231"/>
      <c r="G110" s="231"/>
      <c r="H110" s="231"/>
      <c r="I110" s="231"/>
      <c r="J110" s="231"/>
      <c r="K110" s="231"/>
      <c r="L110" s="232"/>
    </row>
    <row r="111" spans="1:14" ht="138.75" customHeight="1" x14ac:dyDescent="0.3">
      <c r="A111" s="137">
        <v>1</v>
      </c>
      <c r="B111" s="138" t="s">
        <v>85</v>
      </c>
      <c r="C111" s="139" t="s">
        <v>106</v>
      </c>
      <c r="D111" s="140" t="e" vm="33">
        <v>#VALUE!</v>
      </c>
      <c r="E111" s="141"/>
      <c r="F111" s="141"/>
      <c r="G111" s="142" t="s">
        <v>11</v>
      </c>
      <c r="H111" s="158">
        <v>3</v>
      </c>
      <c r="I111" s="143">
        <v>0</v>
      </c>
      <c r="J111" s="144">
        <f t="shared" ref="J111:J112" si="4">I111*H111</f>
        <v>0</v>
      </c>
      <c r="K111" s="362"/>
      <c r="L111" s="364"/>
    </row>
    <row r="112" spans="1:14" ht="141.75" customHeight="1" thickBot="1" x14ac:dyDescent="0.35">
      <c r="A112" s="137">
        <v>2</v>
      </c>
      <c r="B112" s="138" t="s">
        <v>86</v>
      </c>
      <c r="C112" s="139" t="s">
        <v>107</v>
      </c>
      <c r="D112" s="145" t="e" vm="34">
        <v>#VALUE!</v>
      </c>
      <c r="E112" s="141"/>
      <c r="F112" s="141"/>
      <c r="G112" s="142" t="s">
        <v>11</v>
      </c>
      <c r="H112" s="158">
        <v>3</v>
      </c>
      <c r="I112" s="143">
        <v>0</v>
      </c>
      <c r="J112" s="144">
        <f t="shared" si="4"/>
        <v>0</v>
      </c>
      <c r="K112" s="363"/>
      <c r="L112" s="365"/>
    </row>
    <row r="113" spans="1:20" ht="21.75" customHeight="1" thickBot="1" x14ac:dyDescent="0.35">
      <c r="A113" s="238" t="s">
        <v>76</v>
      </c>
      <c r="B113" s="239"/>
      <c r="C113" s="239"/>
      <c r="D113" s="239"/>
      <c r="E113" s="239"/>
      <c r="F113" s="239"/>
      <c r="G113" s="239"/>
      <c r="H113" s="239"/>
      <c r="I113" s="240"/>
      <c r="J113" s="102">
        <f>SUM(J111:J112)</f>
        <v>0</v>
      </c>
      <c r="K113" s="3"/>
      <c r="L113" s="20"/>
    </row>
    <row r="114" spans="1:20" ht="21.75" customHeight="1" thickBot="1" x14ac:dyDescent="0.35">
      <c r="A114" s="230" t="s">
        <v>97</v>
      </c>
      <c r="B114" s="231"/>
      <c r="C114" s="231"/>
      <c r="D114" s="231"/>
      <c r="E114" s="231"/>
      <c r="F114" s="231"/>
      <c r="G114" s="231"/>
      <c r="H114" s="231"/>
      <c r="I114" s="231"/>
      <c r="J114" s="231"/>
      <c r="K114" s="231"/>
      <c r="L114" s="232"/>
    </row>
    <row r="115" spans="1:20" ht="288" customHeight="1" thickBot="1" x14ac:dyDescent="0.35">
      <c r="A115" s="146">
        <v>1</v>
      </c>
      <c r="B115" s="147" t="s">
        <v>87</v>
      </c>
      <c r="C115" s="148" t="s">
        <v>108</v>
      </c>
      <c r="D115" s="149" t="e" vm="35">
        <v>#VALUE!</v>
      </c>
      <c r="E115" s="150"/>
      <c r="F115" s="150"/>
      <c r="G115" s="151" t="s">
        <v>11</v>
      </c>
      <c r="H115" s="159">
        <v>1</v>
      </c>
      <c r="I115" s="152">
        <v>0</v>
      </c>
      <c r="J115" s="153">
        <f>I115*H115</f>
        <v>0</v>
      </c>
      <c r="K115" s="154"/>
      <c r="L115" s="155"/>
    </row>
    <row r="116" spans="1:20" ht="20.25" customHeight="1" thickBot="1" x14ac:dyDescent="0.35">
      <c r="A116" s="238" t="s">
        <v>77</v>
      </c>
      <c r="B116" s="239"/>
      <c r="C116" s="239"/>
      <c r="D116" s="239"/>
      <c r="E116" s="239"/>
      <c r="F116" s="239"/>
      <c r="G116" s="239"/>
      <c r="H116" s="239"/>
      <c r="I116" s="240"/>
      <c r="J116" s="102">
        <f>SUM(J115:J115)</f>
        <v>0</v>
      </c>
      <c r="K116" s="3"/>
      <c r="L116" s="20"/>
    </row>
    <row r="117" spans="1:20" x14ac:dyDescent="0.3">
      <c r="A117" s="282" t="s">
        <v>23</v>
      </c>
      <c r="B117" s="282"/>
      <c r="C117" s="282"/>
      <c r="D117" s="282"/>
      <c r="E117" s="282"/>
      <c r="F117" s="282"/>
      <c r="G117" s="282"/>
      <c r="H117" s="282"/>
      <c r="I117" s="282"/>
      <c r="J117" s="1"/>
      <c r="K117" s="1"/>
      <c r="L117" s="1"/>
    </row>
    <row r="118" spans="1:20" ht="21" thickBot="1" x14ac:dyDescent="0.35">
      <c r="A118" s="272" t="s">
        <v>24</v>
      </c>
      <c r="B118" s="272"/>
      <c r="C118" s="272"/>
      <c r="D118" s="272"/>
      <c r="E118" s="272"/>
      <c r="F118" s="272"/>
      <c r="G118" s="272"/>
      <c r="H118" s="272"/>
      <c r="I118" s="272"/>
      <c r="J118" s="1"/>
      <c r="K118" s="1"/>
      <c r="L118" s="1"/>
    </row>
    <row r="119" spans="1:20" ht="20.25" customHeight="1" x14ac:dyDescent="0.3">
      <c r="A119" s="184" t="s">
        <v>110</v>
      </c>
      <c r="B119" s="185"/>
      <c r="C119" s="190" t="s">
        <v>117</v>
      </c>
      <c r="D119" s="191"/>
      <c r="E119" s="191"/>
      <c r="F119" s="191"/>
      <c r="G119" s="191"/>
      <c r="H119" s="191"/>
      <c r="I119" s="191"/>
      <c r="J119" s="191"/>
      <c r="K119" s="192"/>
      <c r="L119" s="8"/>
      <c r="M119" s="8"/>
      <c r="N119" s="8"/>
      <c r="O119" s="8"/>
      <c r="P119" s="8"/>
      <c r="Q119" s="8"/>
      <c r="R119" s="8"/>
      <c r="S119" s="8"/>
      <c r="T119" s="8"/>
    </row>
    <row r="120" spans="1:20" ht="24" customHeight="1" x14ac:dyDescent="0.3">
      <c r="A120" s="186"/>
      <c r="B120" s="187"/>
      <c r="C120" s="193"/>
      <c r="D120" s="194"/>
      <c r="E120" s="194"/>
      <c r="F120" s="194"/>
      <c r="G120" s="194"/>
      <c r="H120" s="194"/>
      <c r="I120" s="194"/>
      <c r="J120" s="194"/>
      <c r="K120" s="195"/>
      <c r="L120" s="8"/>
      <c r="M120" s="8"/>
      <c r="N120" s="8"/>
      <c r="O120" s="8"/>
      <c r="P120" s="8"/>
      <c r="Q120" s="8"/>
      <c r="R120" s="8"/>
      <c r="S120" s="8"/>
      <c r="T120" s="8"/>
    </row>
    <row r="121" spans="1:20" ht="6" customHeight="1" x14ac:dyDescent="0.3">
      <c r="A121" s="186"/>
      <c r="B121" s="187"/>
      <c r="C121" s="193"/>
      <c r="D121" s="194"/>
      <c r="E121" s="194"/>
      <c r="F121" s="194"/>
      <c r="G121" s="194"/>
      <c r="H121" s="194"/>
      <c r="I121" s="194"/>
      <c r="J121" s="194"/>
      <c r="K121" s="195"/>
      <c r="L121" s="1"/>
    </row>
    <row r="122" spans="1:20" ht="28.5" customHeight="1" x14ac:dyDescent="0.3">
      <c r="A122" s="186"/>
      <c r="B122" s="187"/>
      <c r="C122" s="193"/>
      <c r="D122" s="194"/>
      <c r="E122" s="194"/>
      <c r="F122" s="194"/>
      <c r="G122" s="194"/>
      <c r="H122" s="194"/>
      <c r="I122" s="194"/>
      <c r="J122" s="194"/>
      <c r="K122" s="195"/>
      <c r="L122" s="1"/>
    </row>
    <row r="123" spans="1:20" ht="85.5" customHeight="1" x14ac:dyDescent="0.3">
      <c r="A123" s="186"/>
      <c r="B123" s="187"/>
      <c r="C123" s="193"/>
      <c r="D123" s="194"/>
      <c r="E123" s="194"/>
      <c r="F123" s="194"/>
      <c r="G123" s="194"/>
      <c r="H123" s="194"/>
      <c r="I123" s="194"/>
      <c r="J123" s="194"/>
      <c r="K123" s="195"/>
      <c r="L123" s="1"/>
    </row>
    <row r="124" spans="1:20" ht="115.5" customHeight="1" thickBot="1" x14ac:dyDescent="0.35">
      <c r="A124" s="188"/>
      <c r="B124" s="189"/>
      <c r="C124" s="196"/>
      <c r="D124" s="197"/>
      <c r="E124" s="197"/>
      <c r="F124" s="197"/>
      <c r="G124" s="197"/>
      <c r="H124" s="197"/>
      <c r="I124" s="197"/>
      <c r="J124" s="197"/>
      <c r="K124" s="198"/>
      <c r="L124" s="1"/>
    </row>
    <row r="125" spans="1:20" x14ac:dyDescent="0.3">
      <c r="A125" s="273" t="s">
        <v>25</v>
      </c>
      <c r="B125" s="273"/>
      <c r="C125" s="273"/>
      <c r="D125" s="273"/>
      <c r="E125" s="273"/>
      <c r="F125" s="273"/>
      <c r="G125" s="273"/>
      <c r="H125" s="273"/>
      <c r="I125" s="273"/>
      <c r="J125" s="1"/>
      <c r="K125" s="1"/>
      <c r="L125" s="1"/>
    </row>
    <row r="126" spans="1:20" ht="54" customHeight="1" x14ac:dyDescent="0.3">
      <c r="A126" s="274" t="s">
        <v>112</v>
      </c>
      <c r="B126" s="275"/>
      <c r="C126" s="275"/>
      <c r="D126" s="275"/>
      <c r="E126" s="275"/>
      <c r="F126" s="275"/>
      <c r="G126" s="275"/>
      <c r="H126" s="275"/>
      <c r="I126" s="275"/>
      <c r="J126" s="1"/>
      <c r="K126" s="1"/>
      <c r="L126" s="1"/>
    </row>
    <row r="127" spans="1:20" x14ac:dyDescent="0.3">
      <c r="A127" s="276" t="s">
        <v>111</v>
      </c>
      <c r="B127" s="276"/>
      <c r="C127" s="276"/>
      <c r="D127" s="276"/>
      <c r="E127" s="276"/>
      <c r="F127" s="276"/>
      <c r="G127" s="276"/>
      <c r="H127" s="276"/>
      <c r="I127" s="162"/>
      <c r="J127" s="1"/>
      <c r="K127" s="9"/>
      <c r="L127" s="1"/>
    </row>
    <row r="128" spans="1:20" x14ac:dyDescent="0.3">
      <c r="A128" s="163" t="s">
        <v>26</v>
      </c>
      <c r="B128" s="164"/>
      <c r="C128" s="165"/>
      <c r="D128" s="163"/>
      <c r="E128" s="163"/>
      <c r="F128" s="163"/>
      <c r="G128" s="163"/>
      <c r="H128" s="163"/>
      <c r="I128" s="163"/>
      <c r="J128" s="1"/>
      <c r="K128" s="10"/>
      <c r="L128" s="1"/>
    </row>
    <row r="129" spans="1:12" ht="32.25" customHeight="1" x14ac:dyDescent="0.3">
      <c r="A129" s="256" t="s">
        <v>114</v>
      </c>
      <c r="B129" s="256"/>
      <c r="C129" s="256"/>
      <c r="D129" s="256"/>
      <c r="E129" s="256"/>
      <c r="F129" s="256"/>
      <c r="G129" s="256"/>
      <c r="H129" s="256"/>
      <c r="I129" s="256"/>
      <c r="J129" s="1"/>
      <c r="K129" s="1"/>
      <c r="L129" s="1"/>
    </row>
    <row r="130" spans="1:12" x14ac:dyDescent="0.3">
      <c r="A130" s="255" t="s">
        <v>27</v>
      </c>
      <c r="B130" s="255"/>
      <c r="C130" s="255"/>
      <c r="D130" s="255"/>
      <c r="E130" s="255"/>
      <c r="F130" s="255"/>
      <c r="G130" s="255"/>
      <c r="H130" s="255"/>
      <c r="I130" s="255"/>
      <c r="J130" s="11"/>
      <c r="K130" s="11"/>
      <c r="L130" s="11"/>
    </row>
    <row r="131" spans="1:12" ht="25.5" customHeight="1" x14ac:dyDescent="0.3">
      <c r="A131" s="256" t="s">
        <v>28</v>
      </c>
      <c r="B131" s="256"/>
      <c r="C131" s="256"/>
      <c r="D131" s="256"/>
      <c r="E131" s="256"/>
      <c r="F131" s="256"/>
      <c r="G131" s="256"/>
      <c r="H131" s="256"/>
      <c r="I131" s="256"/>
      <c r="J131" s="1"/>
      <c r="K131" s="1"/>
      <c r="L131" s="1"/>
    </row>
    <row r="132" spans="1:12" ht="30" customHeight="1" x14ac:dyDescent="0.3">
      <c r="A132" s="165" t="s">
        <v>115</v>
      </c>
      <c r="B132" s="164"/>
      <c r="C132" s="165"/>
      <c r="D132" s="163"/>
      <c r="E132" s="163"/>
      <c r="F132" s="163"/>
      <c r="G132" s="163"/>
      <c r="H132" s="163"/>
      <c r="I132" s="163"/>
      <c r="J132" s="1"/>
      <c r="K132" s="10"/>
      <c r="L132" s="1"/>
    </row>
    <row r="133" spans="1:12" x14ac:dyDescent="0.3">
      <c r="A133" s="12"/>
      <c r="B133" s="13"/>
      <c r="C133" s="12"/>
      <c r="D133" s="10"/>
      <c r="E133" s="10"/>
      <c r="F133" s="10"/>
      <c r="G133" s="10"/>
      <c r="H133" s="10"/>
      <c r="I133" s="10"/>
      <c r="J133" s="1"/>
      <c r="K133" s="10"/>
      <c r="L133" s="1"/>
    </row>
    <row r="134" spans="1:12" x14ac:dyDescent="0.3">
      <c r="A134" s="13"/>
      <c r="B134" s="37" t="s">
        <v>29</v>
      </c>
      <c r="C134" s="32"/>
      <c r="D134" s="14"/>
      <c r="E134" s="14"/>
      <c r="H134" s="4"/>
      <c r="J134" s="1"/>
      <c r="L134" s="1"/>
    </row>
    <row r="135" spans="1:12" x14ac:dyDescent="0.3">
      <c r="A135" s="13"/>
      <c r="B135" s="37"/>
      <c r="C135" s="32"/>
      <c r="D135" s="14"/>
      <c r="E135" s="14"/>
      <c r="H135" s="4"/>
      <c r="J135" s="1"/>
      <c r="L135" s="1"/>
    </row>
    <row r="136" spans="1:12" x14ac:dyDescent="0.3">
      <c r="A136" s="15"/>
      <c r="B136" s="38" t="s">
        <v>30</v>
      </c>
      <c r="C136" s="33"/>
      <c r="D136" s="16"/>
      <c r="E136" s="16"/>
      <c r="F136" s="17"/>
      <c r="G136" s="18"/>
      <c r="H136" s="19"/>
      <c r="I136" s="19"/>
      <c r="J136" s="11"/>
      <c r="K136" s="19"/>
      <c r="L136" s="11"/>
    </row>
    <row r="137" spans="1:12" x14ac:dyDescent="0.3">
      <c r="A137" s="14"/>
      <c r="B137" s="257" t="s">
        <v>31</v>
      </c>
      <c r="C137" s="257"/>
      <c r="D137" s="257"/>
      <c r="E137" s="257"/>
      <c r="F137" s="257"/>
      <c r="G137" s="18"/>
      <c r="H137" s="19"/>
      <c r="I137" s="19"/>
      <c r="J137" s="11"/>
      <c r="K137" s="19"/>
      <c r="L137" s="11"/>
    </row>
    <row r="138" spans="1:12" x14ac:dyDescent="0.3">
      <c r="A138" s="1"/>
      <c r="I138" s="1"/>
      <c r="J138" s="1"/>
      <c r="K138" s="1"/>
      <c r="L138" s="1"/>
    </row>
    <row r="139" spans="1:12" x14ac:dyDescent="0.3">
      <c r="A139" s="1"/>
      <c r="I139" s="1"/>
      <c r="J139" s="1"/>
      <c r="K139" s="1"/>
      <c r="L139" s="1"/>
    </row>
    <row r="140" spans="1:12" x14ac:dyDescent="0.3">
      <c r="A140" s="1"/>
      <c r="D140" s="31"/>
      <c r="I140" s="1"/>
      <c r="J140" s="1"/>
      <c r="K140" s="1"/>
      <c r="L140" s="1"/>
    </row>
    <row r="141" spans="1:12" x14ac:dyDescent="0.3">
      <c r="A141" s="1"/>
      <c r="I141" s="1"/>
      <c r="J141" s="1"/>
      <c r="K141" s="1"/>
      <c r="L141" s="1"/>
    </row>
    <row r="142" spans="1:12" x14ac:dyDescent="0.3">
      <c r="A142" s="1"/>
      <c r="I142" s="1"/>
      <c r="J142" s="1"/>
      <c r="K142" s="1"/>
      <c r="L142" s="1"/>
    </row>
    <row r="143" spans="1:12" x14ac:dyDescent="0.3">
      <c r="A143" s="1"/>
      <c r="I143" s="1"/>
      <c r="J143" s="1"/>
      <c r="K143" s="1"/>
      <c r="L143" s="1"/>
    </row>
  </sheetData>
  <mergeCells count="138">
    <mergeCell ref="J104:J105"/>
    <mergeCell ref="K104:K105"/>
    <mergeCell ref="L104:L105"/>
    <mergeCell ref="A116:I116"/>
    <mergeCell ref="A104:A105"/>
    <mergeCell ref="B104:B105"/>
    <mergeCell ref="C104:C105"/>
    <mergeCell ref="D104:D105"/>
    <mergeCell ref="E104:E105"/>
    <mergeCell ref="F104:F105"/>
    <mergeCell ref="G104:G105"/>
    <mergeCell ref="H104:H105"/>
    <mergeCell ref="I104:I105"/>
    <mergeCell ref="A113:I113"/>
    <mergeCell ref="A114:L114"/>
    <mergeCell ref="A109:I109"/>
    <mergeCell ref="A110:L110"/>
    <mergeCell ref="K111:K112"/>
    <mergeCell ref="L111:L112"/>
    <mergeCell ref="A106:I106"/>
    <mergeCell ref="A107:L107"/>
    <mergeCell ref="G94:G95"/>
    <mergeCell ref="H94:H95"/>
    <mergeCell ref="I94:I95"/>
    <mergeCell ref="J94:J95"/>
    <mergeCell ref="A99:L99"/>
    <mergeCell ref="K100:K101"/>
    <mergeCell ref="L100:L101"/>
    <mergeCell ref="D94:D95"/>
    <mergeCell ref="B94:B95"/>
    <mergeCell ref="A94:A95"/>
    <mergeCell ref="C94:C95"/>
    <mergeCell ref="A98:I98"/>
    <mergeCell ref="A12:L12"/>
    <mergeCell ref="A33:L33"/>
    <mergeCell ref="A39:L39"/>
    <mergeCell ref="A42:L42"/>
    <mergeCell ref="A79:L79"/>
    <mergeCell ref="C43:C52"/>
    <mergeCell ref="D43:D52"/>
    <mergeCell ref="A65:A77"/>
    <mergeCell ref="A80:A85"/>
    <mergeCell ref="B80:B85"/>
    <mergeCell ref="C80:C85"/>
    <mergeCell ref="D80:D85"/>
    <mergeCell ref="E80:E85"/>
    <mergeCell ref="F80:F85"/>
    <mergeCell ref="G80:G85"/>
    <mergeCell ref="H80:H85"/>
    <mergeCell ref="A41:I41"/>
    <mergeCell ref="B43:B52"/>
    <mergeCell ref="G43:G52"/>
    <mergeCell ref="H43:H52"/>
    <mergeCell ref="I43:I52"/>
    <mergeCell ref="J43:J52"/>
    <mergeCell ref="I65:I77"/>
    <mergeCell ref="J65:J77"/>
    <mergeCell ref="B2:J2"/>
    <mergeCell ref="A4:J4"/>
    <mergeCell ref="C10:F10"/>
    <mergeCell ref="E11:F11"/>
    <mergeCell ref="H10:H11"/>
    <mergeCell ref="I11:J11"/>
    <mergeCell ref="A5:C7"/>
    <mergeCell ref="A8:C8"/>
    <mergeCell ref="E8:J8"/>
    <mergeCell ref="E5:J5"/>
    <mergeCell ref="E6:J6"/>
    <mergeCell ref="C11:D11"/>
    <mergeCell ref="A9:J9"/>
    <mergeCell ref="A130:I130"/>
    <mergeCell ref="A131:I131"/>
    <mergeCell ref="B137:F137"/>
    <mergeCell ref="K1:L1"/>
    <mergeCell ref="K11:L11"/>
    <mergeCell ref="K13:K31"/>
    <mergeCell ref="L13:L31"/>
    <mergeCell ref="K34:K37"/>
    <mergeCell ref="L34:L37"/>
    <mergeCell ref="A118:I118"/>
    <mergeCell ref="A125:I125"/>
    <mergeCell ref="A126:I126"/>
    <mergeCell ref="A127:H127"/>
    <mergeCell ref="A129:I129"/>
    <mergeCell ref="E7:J7"/>
    <mergeCell ref="A10:A11"/>
    <mergeCell ref="B10:B11"/>
    <mergeCell ref="G10:G11"/>
    <mergeCell ref="A117:I117"/>
    <mergeCell ref="A32:I32"/>
    <mergeCell ref="A38:I38"/>
    <mergeCell ref="K90:K97"/>
    <mergeCell ref="L90:L97"/>
    <mergeCell ref="A88:I88"/>
    <mergeCell ref="B65:B77"/>
    <mergeCell ref="B53:B64"/>
    <mergeCell ref="C53:C64"/>
    <mergeCell ref="D53:D64"/>
    <mergeCell ref="E53:E64"/>
    <mergeCell ref="F53:F64"/>
    <mergeCell ref="I53:I64"/>
    <mergeCell ref="J53:J64"/>
    <mergeCell ref="G53:G64"/>
    <mergeCell ref="H53:H64"/>
    <mergeCell ref="A119:B124"/>
    <mergeCell ref="C119:K124"/>
    <mergeCell ref="K80:K87"/>
    <mergeCell ref="L80:L87"/>
    <mergeCell ref="K43:K77"/>
    <mergeCell ref="L43:L77"/>
    <mergeCell ref="E43:E52"/>
    <mergeCell ref="F43:F52"/>
    <mergeCell ref="C65:C77"/>
    <mergeCell ref="D65:D77"/>
    <mergeCell ref="E65:E77"/>
    <mergeCell ref="F65:F77"/>
    <mergeCell ref="G65:G77"/>
    <mergeCell ref="H65:H77"/>
    <mergeCell ref="A43:A52"/>
    <mergeCell ref="A53:A64"/>
    <mergeCell ref="A89:L89"/>
    <mergeCell ref="I80:I85"/>
    <mergeCell ref="J80:J85"/>
    <mergeCell ref="A78:I78"/>
    <mergeCell ref="A102:I102"/>
    <mergeCell ref="A103:L103"/>
    <mergeCell ref="E94:E95"/>
    <mergeCell ref="F94:F95"/>
    <mergeCell ref="J30:J31"/>
    <mergeCell ref="A30:A31"/>
    <mergeCell ref="B30:B31"/>
    <mergeCell ref="C30:C31"/>
    <mergeCell ref="D30:D31"/>
    <mergeCell ref="E30:E31"/>
    <mergeCell ref="F30:F31"/>
    <mergeCell ref="H30:H31"/>
    <mergeCell ref="G30:G31"/>
    <mergeCell ref="I30:I31"/>
  </mergeCells>
  <pageMargins left="0.31496062992125984" right="0.11811023622047245" top="0.19685039370078741" bottom="0" header="0.31496062992125984" footer="0.31496062992125984"/>
  <pageSetup paperSize="9" scale="24" fitToHeight="0" orientation="portrait" r:id="rId1"/>
  <rowBreaks count="4" manualBreakCount="4">
    <brk id="21" max="11" man="1"/>
    <brk id="30" max="11" man="1"/>
    <brk id="88" max="11" man="1"/>
    <brk id="11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1_Цінова пропозиція</vt:lpstr>
      <vt:lpstr>'Додаток 1_Цінова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2026-02-09T10:10:52Z</dcterms:modified>
  <cp:category/>
  <cp:contentStatus/>
</cp:coreProperties>
</file>