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2171" documentId="8_{0A82F6BB-E593-4709-BC6A-8CADFC6C2693}" xr6:coauthVersionLast="47" xr6:coauthVersionMax="47" xr10:uidLastSave="{94B3D4BE-3A3F-4A80-8850-F18D27B639DF}"/>
  <bookViews>
    <workbookView xWindow="28680" yWindow="-120" windowWidth="29040" windowHeight="15720" xr2:uid="{00000000-000D-0000-FFFF-FFFF00000000}"/>
  </bookViews>
  <sheets>
    <sheet name="Додаток №2" sheetId="6" r:id="rId1"/>
    <sheet name="Розподіл Додаток 3" sheetId="8" r:id="rId2"/>
    <sheet name="Додаток_візуалізація_4" sheetId="9" r:id="rId3"/>
    <sheet name="Додаток №3" sheetId="7" state="hidden" r:id="rId4"/>
  </sheets>
  <definedNames>
    <definedName name="_xlnm.Print_Area" localSheetId="0">'Додаток №2'!$A$1:$I$82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6" l="1"/>
  <c r="H58" i="6" l="1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25" i="6"/>
  <c r="H34" i="6"/>
  <c r="H30" i="6"/>
  <c r="H27" i="6"/>
  <c r="H31" i="6"/>
  <c r="H32" i="6"/>
  <c r="H33" i="6"/>
  <c r="H35" i="6"/>
  <c r="H28" i="6"/>
  <c r="H16" i="6"/>
  <c r="H29" i="6"/>
  <c r="H26" i="6"/>
  <c r="B7" i="8"/>
  <c r="H24" i="6"/>
  <c r="H23" i="6"/>
  <c r="H22" i="6"/>
  <c r="H21" i="6"/>
  <c r="H17" i="6"/>
  <c r="H18" i="6"/>
  <c r="H19" i="6"/>
  <c r="H20" i="6"/>
  <c r="G59" i="6" l="1"/>
  <c r="G60" i="6" s="1"/>
  <c r="G37" i="6"/>
  <c r="G61" i="6" s="1"/>
</calcChain>
</file>

<file path=xl/sharedStrings.xml><?xml version="1.0" encoding="utf-8"?>
<sst xmlns="http://schemas.openxmlformats.org/spreadsheetml/2006/main" count="150" uniqueCount="108">
  <si>
    <t>№ п/п</t>
  </si>
  <si>
    <t>Пропозиція</t>
  </si>
  <si>
    <t>Відомості про підприємство</t>
  </si>
  <si>
    <t>Відомості про особу (осіб), які уповноважені представляти інтереси Учасника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</si>
  <si>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</si>
  <si>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</si>
  <si>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</si>
  <si>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</si>
  <si>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</si>
  <si>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</si>
  <si>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</si>
  <si>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</si>
  <si>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</si>
  <si>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</si>
  <si>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</si>
  <si>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</si>
  <si>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(Прізвище, ім’я, по батькові, посада, контактний телефон).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</si>
  <si>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</si>
  <si>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t>Назва</t>
  </si>
  <si>
    <t xml:space="preserve"> ** Закупівля відбувається одним лотом.</t>
  </si>
  <si>
    <r>
      <rPr>
        <b/>
        <i/>
        <sz val="12"/>
        <color theme="1"/>
        <rFont val="Times New Roman"/>
        <family val="1"/>
        <charset val="204"/>
      </rPr>
      <t xml:space="preserve">Умови оплати </t>
    </r>
    <r>
      <rPr>
        <i/>
        <sz val="12"/>
        <color theme="1"/>
        <rFont val="Times New Roman"/>
        <family val="1"/>
        <charset val="204"/>
      </rPr>
      <t xml:space="preserve">  _______________________________   (прописати).</t>
    </r>
  </si>
  <si>
    <r>
      <rPr>
        <b/>
        <i/>
        <sz val="12"/>
        <color theme="1"/>
        <rFont val="Times New Roman"/>
        <family val="1"/>
        <charset val="204"/>
      </rPr>
      <t xml:space="preserve">Термін поставки з дати підписання договору </t>
    </r>
    <r>
      <rPr>
        <i/>
        <sz val="12"/>
        <color theme="1"/>
        <rFont val="Times New Roman"/>
        <family val="1"/>
        <charset val="204"/>
      </rPr>
      <t xml:space="preserve">  ______________________  (вказати кількість календарних днів).</t>
    </r>
  </si>
  <si>
    <t>Візуальні стандарти</t>
  </si>
  <si>
    <t>Логотип ТЧХУ</t>
  </si>
  <si>
    <t>Додаток №3 до Оголошення</t>
  </si>
  <si>
    <t>Візуалізація</t>
  </si>
  <si>
    <t>№п/н / No.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</si>
  <si>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</si>
  <si>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Назва ТМЦ, кількість                                </t>
  </si>
  <si>
    <t>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</t>
  </si>
  <si>
    <t>Кількість, шт в комплекті</t>
  </si>
  <si>
    <t>Форма цінової пропозиції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</si>
  <si>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</t>
  </si>
  <si>
    <t xml:space="preserve">Розподіл продукції </t>
  </si>
  <si>
    <t>*Точна адреса буде надана переможцю закупівлі під час підписання договору.</t>
  </si>
  <si>
    <t>Населенний пункт/місто, номер відділення Нової Пошти*</t>
  </si>
  <si>
    <t>Подаючи свою пропозицію ми підтверджуємо повну комплектацію та відповідність умовам зазначеним у Запиті.</t>
  </si>
  <si>
    <t>Ми погоджуємось зафіксувати цінову пропозицію протягом 90 днів календарних днів з моменту подачі</t>
  </si>
  <si>
    <t>Ми погоджуємось, що всі витрати, пов’язані з доставкою товару, брендуванням, завантажувально-розвантажувальними роботами, здійснюються за рахунок Постачальника відповідно до розподілу, вказаного у Додатку №3.</t>
  </si>
  <si>
    <r>
      <rPr>
        <b/>
        <i/>
        <sz val="12"/>
        <color theme="1"/>
        <rFont val="Times New Roman"/>
        <family val="1"/>
        <charset val="204"/>
      </rPr>
      <t xml:space="preserve">Гарантійний термін </t>
    </r>
    <r>
      <rPr>
        <i/>
        <sz val="12"/>
        <color theme="1"/>
        <rFont val="Times New Roman"/>
        <family val="1"/>
        <charset val="204"/>
      </rPr>
      <t xml:space="preserve">  _______________________________   (прописати).</t>
    </r>
  </si>
  <si>
    <t>Зубна паста</t>
  </si>
  <si>
    <t xml:space="preserve">Тип засобу: зубна паста; 
Вікова група: для дорослих; 
Вид: гігієнічна; для повсякденного використання; 
Наявність абразивних часток: ні; 
Дія: очищення; 
Смак: м'ята; 
Об`єм: 75 мл. </t>
  </si>
  <si>
    <t xml:space="preserve">Зубна щітка </t>
  </si>
  <si>
    <t>Тип виробу: зубна щітка; 
Дія: очищення; 
Вікова група: для дорослих; 
Ступінь жорсткості: середньої жорсткості; 
Щетина: синтетична; 
Матеріал ручки: пластик; 
Клас: мануальна; 
Кількість рядів щетинок: чотирирядні; Колір: різнокольорова</t>
  </si>
  <si>
    <t>Гребінь для волосся</t>
  </si>
  <si>
    <t>Тип виробу: гребінь для волосся; 
Щетина: пластикова, штучна, гнучка; Матеріал корпусу: пластик; 
Особливості: довга ручка; 
Довжина: 17 см;
Колір: в асортименті.</t>
  </si>
  <si>
    <t xml:space="preserve">Гігієнічні прокладки </t>
  </si>
  <si>
    <t xml:space="preserve">Тип засобу: прокладки; 
Клас: гігієнічні; 
Покриття: котон; 
Форма: з крильцями; 
Кількість в упаковці: 10 шт.; 
Поглинання/краплі: 4; 
Ароматизовані: ні </t>
  </si>
  <si>
    <t>Тип засобу: рідке мило; 
Клас: мас-маркет; 
Тип шкіри: для всіх типів шкіри; Призначення: очищення, пом'якшення, зволоження; 
Особливості: ароматизоване; 
Тип упаковки: флакон з дозатором-помпою; 
Об'єм: 300 мл.</t>
  </si>
  <si>
    <t>Тип засобу: шампунь для волосся; 
Вид: універсальний; 
Тип волосся: усі типи волосся; 
Категорія: для жінок; 
Призначення: для блиску волосся, для відновлення волосся, для щоденного застосування, для очищення волосся; Клас косметики: мас-маркет; Особливості: ароматизований; 
Об`єм: 250 мл.</t>
  </si>
  <si>
    <t>Шампунь для волосся</t>
  </si>
  <si>
    <t>Мило</t>
  </si>
  <si>
    <t xml:space="preserve">Вологі серветки </t>
  </si>
  <si>
    <t>Тип засобу: вологі серветки; 
Час застосування: універсальний; 
Тип упаковки: упаковка з клапаном; Матеріал: неткане волокно;  
Вміст спирту: без спирту; 
Штук у пачці: 120 шт.</t>
  </si>
  <si>
    <t xml:space="preserve">Тип засобу: дезодорант; 
Категорія: для жінок;
Клас: мас-маркет; 
Формат: кульковий;
Особливості: нейтральний аромат, без спирту; 
Об'єм: 50 мл. </t>
  </si>
  <si>
    <t>Дезодорант</t>
  </si>
  <si>
    <t>Пральний порошок</t>
  </si>
  <si>
    <t>Тип засобу: пральний порошок; 
Вид прання: універсальне (ручне правння та автомат); 
Клас: безфосфатний; 
Призначення за типом білизни: всі види білизни; 
За кольором тканини: універсальний; Вага: 400 г; 
Аромат: парфумований; 
Упаковка: поліетилен або картон</t>
  </si>
  <si>
    <t>Рушник</t>
  </si>
  <si>
    <t xml:space="preserve">Тип виробу: рушник; 
Вид: махровий; 
Кольори: в асортименті; 
Склад: 100% бавовна; 
Щільність: не менше 350 г/м2; Використання: для рук та обличчя; 
Розмір: 40×70 см. </t>
  </si>
  <si>
    <t xml:space="preserve">Шкарпетки жіночі </t>
  </si>
  <si>
    <t>Ліхтарик світлодіодний кишеньковий LED</t>
  </si>
  <si>
    <t>Тип виробу: ліхтар світлодіодний кишеньковий;
Живлення: 3 батареї ААА;
Джерело світла: 9 світлодіодів; 
Потужність: 1,5 Вт;
Матеріал корпусу: алюмінієвий сплав;
Особливості: ремінець на руку.</t>
  </si>
  <si>
    <t>Батарейки</t>
  </si>
  <si>
    <t xml:space="preserve">Тип засобу: батарейка марганцевої-цинкової системи з лужним електролітом; 
Особливості: не містить кадмію і ртуті; Типорозмір: AAA (LR03, R03); 
Напруга: 1.5 В; 
Фасування: поштучно або в упаковці </t>
  </si>
  <si>
    <t xml:space="preserve">Свисток </t>
  </si>
  <si>
    <t>Тип виробу: свисток;
Тип звукового механізму: без кульки;
Матеріал корпусу: пластик;
Наявність шнурка: так;
Колір: в асортименті</t>
  </si>
  <si>
    <t>Комплект жіночої білизни</t>
  </si>
  <si>
    <t>Ємність батареї: 10 000 мА*год;
Тип акумулятору: літій-полімерний (Li-pol);    
Матеріал корпусу: полікарбонат + ABS пластик;
Потужність: не менше 20 Вт;                                                        
Вихідні інтерфейси: USB Type A, USB Type C;
Вхідні інтерфейси: Lightning, USB Type C;
Особливості: звичайна та швидка зарядка; заряджає 2 пристрої одночасно;                          
Додатково: наявність інтерфейсу з індикатором рівня заряду;                                         Комплектація: павербанк, кабель Micro USB; 
Колір: білий або чорний.</t>
  </si>
  <si>
    <t>Павербанк</t>
  </si>
  <si>
    <t>Тип виробу: листівка зі складом набору; Розмір: А5 (210*148 мм); Матеріал: папір офісний; Щільність: 80 г/м2; Мова: українська; Особливості: вкладається в рюкзак.</t>
  </si>
  <si>
    <t>Листівка зі складом набору</t>
  </si>
  <si>
    <t>Листівка-вкладиш</t>
  </si>
  <si>
    <t xml:space="preserve">Тип виробу: листівка-вкладиш; 
Розмір: А5 (210*148 мм);
Матеріал: папір крейдований 115 г/м2; 
Особливості: фарбовість 4+4, без оздоблення (відповідно до поданої візуалізації);
Макет надається переможцю </t>
  </si>
  <si>
    <t>Тип продукції: буклет; 
Розмір: А4 (210*297 мм);
Матеріал: папір з покриттям від 115 до 130 г/м2; 
Складання: у два згини;
Особливості: фарбованість 4+4, без обробки (відповідно до наданої візуалізації);
Макет надається переможцю</t>
  </si>
  <si>
    <t xml:space="preserve">Рюкзак </t>
  </si>
  <si>
    <t>Тип виробу: рюкзак; 
Вид: міський; 
Особливості: тканина верху з водовідштовхувальним ефектом, є велике відділення для речей, ззовні є кишеня для дрібниць, лямки регулюються по довжині; Матеріал: поліестер; 
Щільність: не менше 200 г/м2; 
Висота/Ширина/Довжина: розміри підбирає постачальник відповідно до наповнення набору; 
Об'єм: не менше 30 л; 
Допустима вага навантаження: до 10 кг; 
Колір: сірий; 
Додатково: брендування відповідно до поданої візуалізації (логотип у векторі надається переможцю).</t>
  </si>
  <si>
    <t>Всього вартість 1 набору №1, грн*</t>
  </si>
  <si>
    <t>Всього вартість за 1500 наборів, грн</t>
  </si>
  <si>
    <t>Урологічні прокладки</t>
  </si>
  <si>
    <t>Тип засобу: прокладки; 
Клас: урологічні; 
Покриття: котон; 
Форма: без крилець; 
Кількість в упаковці: 16 шт.; 
Поглинання/краплі: 6; 
Ароматизовані: ні;
Особливості: для захисту при середньому та важкому ступенях нетримання сечі; суперпоглинаюча серцевина з мігрогранулами суперабсорбенту утримує рідину глибоко всередині прокладки; Особлива анатомічна форма та м'які бортики забезпечують надійне та комфортне прилягання.</t>
  </si>
  <si>
    <t>Всього вартість 1 набору №2, грн*</t>
  </si>
  <si>
    <t>Всього вартість наборів №1 та наборів №2, грн*</t>
  </si>
  <si>
    <t>Індивідуальний гігієнічний набір гідності для жінок репродуктивного віку (набір №1)</t>
  </si>
  <si>
    <t>Індивідуальний гігієнічний набір гідності для жінок похилого віку (набір №2)</t>
  </si>
  <si>
    <t xml:space="preserve">Харківська ОО   ТЧХУ </t>
  </si>
  <si>
    <t xml:space="preserve">Дніпропетровська ОО  ТЧХУ </t>
  </si>
  <si>
    <t>Індивідуальний гігієнічний набір гідності для жінок репродуктивного віку
Кількість 750 шт.</t>
  </si>
  <si>
    <t>Індивідуальний гігієнічний набір гідності для жінок похилого віку
Кількість 750 шт</t>
  </si>
  <si>
    <t xml:space="preserve">
Індивідуальний гігієнічний набір гідності для жінок репродуктивного віку
Кількість 750 шт.
</t>
  </si>
  <si>
    <t xml:space="preserve">м. Дніпро, Дніпропетровська обл.
</t>
  </si>
  <si>
    <t xml:space="preserve">м. Харків, Харківська обл.
</t>
  </si>
  <si>
    <t>Загальна кількість</t>
  </si>
  <si>
    <t>1500 наборів</t>
  </si>
  <si>
    <t>Додаток №4 до Заявки                                                                                                                                                                                                                                                                                                                                                                                                                                                                                            
Annex №4 to the Request</t>
  </si>
  <si>
    <t>1. Візуалізація листівки-вкладишу / Vizualization of Postcard insert</t>
  </si>
  <si>
    <t>2. Візуалізація листівки-вкладишу / Vizualization of Postcard insert</t>
  </si>
  <si>
    <t>3. Візуалізація рюкзаку / Vizualization of Backpack</t>
  </si>
  <si>
    <t>№2491АР</t>
  </si>
  <si>
    <t>Додаток №3 до Запиту №2491 АР</t>
  </si>
  <si>
    <t>Ми ознайомлені та погоджуємося з Умовами типового Договору  ТЧХУ (Додаток №5 до Запиту).</t>
  </si>
  <si>
    <t>Учасники повинні надсилати цінові пропозиції з підписом і печаткою та у форматі Excel</t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</si>
  <si>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індивідуального гігієнічного набору гідності для жінок.</t>
    </r>
  </si>
  <si>
    <t>Додаток №2 до Запиту №2491АР</t>
  </si>
  <si>
    <r>
      <t xml:space="preserve">Тип виробу: шкарпетки; 
Вид: жіночі;
Висота: класичні (до щиколотки); 
Розмір: 36-40; 
Склад: 73 % бавовна, 25% поліамід, 2% еластан;
Сезон: демісезонні;
Колір: темні та однотонні;
Малюнок: однотонні;
</t>
    </r>
    <r>
      <rPr>
        <b/>
        <sz val="16"/>
        <color theme="1"/>
        <rFont val="Times New Roman"/>
        <family val="1"/>
        <charset val="204"/>
      </rPr>
      <t>Кількість: 2 пари</t>
    </r>
  </si>
  <si>
    <r>
      <rPr>
        <b/>
        <sz val="16"/>
        <color theme="1"/>
        <rFont val="Times New Roman"/>
        <family val="1"/>
        <charset val="204"/>
      </rPr>
      <t>Комплект жіночої білизни складається з 3-х трусів різних розмірів.</t>
    </r>
    <r>
      <rPr>
        <sz val="16"/>
        <color theme="1"/>
        <rFont val="Times New Roman"/>
        <family val="1"/>
        <charset val="204"/>
      </rPr>
      <t xml:space="preserve">
Розміри*: M - 1 шт., L - 1 шт., XL - 1 шт. 
*В таблиці наведено орієнтовні парамепри для кожного розміру.
Модель трусів: класична.
Посадка: середня.
Колір: однотонні темні кольори. 
Матеріал: бавовна не менше 90%. 
Особливості: без додаткового декору (гладкі); для повсякденного носіння. 
Пакування: комплект жіночої білизни повинен бути запакований в поліетиленову упаковку або Zip-lock пакет
</t>
    </r>
    <r>
      <rPr>
        <b/>
        <sz val="16"/>
        <color theme="1"/>
        <rFont val="Times New Roman"/>
        <family val="1"/>
        <charset val="204"/>
      </rPr>
      <t>Кількість: один комплект включає 3 шт.</t>
    </r>
  </si>
  <si>
    <r>
      <t xml:space="preserve">Комплект жіночої білизни складається з 3-х трусів різних розмірів.
Розміри*: M - 1 шт., L - 1 шт., XL - 1 шт. 
*В таблиці наведено орієнтовні парамепри для кожного розміру.
Модель трусів: класична.
Посадка: середня.
Колір: однотонні темні кольори. 
Матеріал: бавовна не менше 90%. 
Особливості: без додаткового декору (гладкі); для повсякденного носіння. 
Пакування: комплект жіночої білизни повинен бути запакований в поліетиленову упаковку або Zip-lock пакет
</t>
    </r>
    <r>
      <rPr>
        <b/>
        <sz val="14"/>
        <color theme="1"/>
        <rFont val="Times New Roman"/>
        <family val="1"/>
        <charset val="204"/>
      </rPr>
      <t>Кількість: один комплект включає 3 шт.</t>
    </r>
  </si>
  <si>
    <t>Учасники при поданні тендерної пропозиції повинні надати зразок готового набору (перелік продукції в наборі повинен включати всі предмети згідно Додатку №2) за адресою: м. Київ, вул. Ділова, буд. 3, Товариство Червоного Хреста України до 02.12.2025 18:00(продукція може бути використана в цілях тестування, апробації або внутрішньої перевірки якості). Надані зразки будуть повернуті постачальнику після завершення цієї закупівлі.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</si>
</sst>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4" fontId="13" fillId="0" borderId="2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/>
    </xf>
    <xf numFmtId="4" fontId="14" fillId="0" borderId="0" xfId="0" applyNumberFormat="1" applyFont="1"/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3" fillId="4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1" fontId="28" fillId="0" borderId="24" xfId="0" applyNumberFormat="1" applyFont="1" applyBorder="1" applyAlignment="1">
      <alignment horizontal="center" vertical="center" wrapText="1"/>
    </xf>
    <xf numFmtId="0" fontId="29" fillId="0" borderId="0" xfId="0" applyFont="1"/>
    <xf numFmtId="1" fontId="28" fillId="0" borderId="16" xfId="0" applyNumberFormat="1" applyFont="1" applyBorder="1" applyAlignment="1">
      <alignment horizontal="center" vertical="center" wrapText="1"/>
    </xf>
    <xf numFmtId="1" fontId="28" fillId="0" borderId="25" xfId="0" applyNumberFormat="1" applyFont="1" applyBorder="1" applyAlignment="1">
      <alignment horizontal="center" vertical="center" wrapText="1"/>
    </xf>
    <xf numFmtId="1" fontId="28" fillId="0" borderId="2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wrapText="1"/>
    </xf>
    <xf numFmtId="1" fontId="28" fillId="0" borderId="27" xfId="0" applyNumberFormat="1" applyFont="1" applyBorder="1" applyAlignment="1">
      <alignment horizontal="center" vertical="center" wrapText="1"/>
    </xf>
    <xf numFmtId="164" fontId="13" fillId="0" borderId="27" xfId="0" applyNumberFormat="1" applyFont="1" applyBorder="1" applyAlignment="1">
      <alignment horizontal="center" vertical="center" wrapText="1"/>
    </xf>
    <xf numFmtId="0" fontId="19" fillId="2" borderId="26" xfId="0" applyFont="1" applyFill="1" applyBorder="1" applyAlignment="1">
      <alignment vertical="center" wrapText="1"/>
    </xf>
    <xf numFmtId="4" fontId="13" fillId="0" borderId="39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4" borderId="0" xfId="0" applyFont="1" applyFill="1"/>
    <xf numFmtId="0" fontId="1" fillId="4" borderId="0" xfId="0" applyFont="1" applyFill="1"/>
    <xf numFmtId="4" fontId="13" fillId="0" borderId="19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2" borderId="39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14" fillId="0" borderId="0" xfId="0" applyFont="1"/>
    <xf numFmtId="0" fontId="32" fillId="0" borderId="0" xfId="0" applyFont="1"/>
    <xf numFmtId="0" fontId="34" fillId="0" borderId="11" xfId="0" applyFont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35" fillId="0" borderId="0" xfId="0" applyFont="1"/>
    <xf numFmtId="0" fontId="27" fillId="4" borderId="0" xfId="0" applyFont="1" applyFill="1"/>
    <xf numFmtId="0" fontId="0" fillId="4" borderId="0" xfId="0" applyFill="1"/>
    <xf numFmtId="0" fontId="5" fillId="4" borderId="38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4" borderId="20" xfId="0" applyFont="1" applyFill="1" applyBorder="1" applyAlignment="1">
      <alignment wrapText="1"/>
    </xf>
    <xf numFmtId="0" fontId="5" fillId="4" borderId="21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5" fillId="4" borderId="21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36" fillId="2" borderId="24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164" fontId="13" fillId="6" borderId="6" xfId="0" applyNumberFormat="1" applyFont="1" applyFill="1" applyBorder="1" applyAlignment="1">
      <alignment horizontal="center" vertical="center" wrapText="1"/>
    </xf>
    <xf numFmtId="164" fontId="13" fillId="6" borderId="17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17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7" borderId="5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23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13" fillId="7" borderId="5" xfId="0" applyNumberFormat="1" applyFont="1" applyFill="1" applyBorder="1" applyAlignment="1">
      <alignment horizontal="center" vertical="center" wrapText="1"/>
    </xf>
    <xf numFmtId="164" fontId="13" fillId="7" borderId="1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" fontId="13" fillId="7" borderId="5" xfId="0" applyNumberFormat="1" applyFont="1" applyFill="1" applyBorder="1" applyAlignment="1">
      <alignment horizontal="center" vertical="center" wrapText="1"/>
    </xf>
    <xf numFmtId="4" fontId="13" fillId="7" borderId="17" xfId="0" applyNumberFormat="1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right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8" borderId="17" xfId="0" applyFont="1" applyFill="1" applyBorder="1" applyAlignment="1">
      <alignment horizontal="right" vertical="center" wrapText="1"/>
    </xf>
    <xf numFmtId="164" fontId="13" fillId="8" borderId="5" xfId="0" applyNumberFormat="1" applyFont="1" applyFill="1" applyBorder="1" applyAlignment="1">
      <alignment horizontal="center" vertical="center" wrapText="1"/>
    </xf>
    <xf numFmtId="164" fontId="13" fillId="8" borderId="17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" fontId="13" fillId="8" borderId="5" xfId="0" applyNumberFormat="1" applyFont="1" applyFill="1" applyBorder="1" applyAlignment="1">
      <alignment horizontal="center" vertical="center" wrapText="1"/>
    </xf>
    <xf numFmtId="4" fontId="13" fillId="8" borderId="17" xfId="0" applyNumberFormat="1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right" vertical="center" wrapText="1"/>
    </xf>
    <xf numFmtId="0" fontId="13" fillId="7" borderId="6" xfId="0" applyFont="1" applyFill="1" applyBorder="1" applyAlignment="1">
      <alignment horizontal="right" vertical="center" wrapText="1"/>
    </xf>
    <xf numFmtId="0" fontId="13" fillId="7" borderId="17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 wrapText="1"/>
    </xf>
    <xf numFmtId="0" fontId="32" fillId="0" borderId="0" xfId="0" applyFont="1" applyAlignment="1">
      <alignment horizontal="left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4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g"/><Relationship Id="rId2" Type="http://schemas.openxmlformats.org/officeDocument/2006/relationships/image" Target="cid:image001.jpg@01D94AD1.49FA6FF0" TargetMode="External"/><Relationship Id="rId1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1273809</xdr:colOff>
      <xdr:row>15</xdr:row>
      <xdr:rowOff>1699143</xdr:rowOff>
    </xdr:from>
    <xdr:to>
      <xdr:col>3</xdr:col>
      <xdr:colOff>4170296</xdr:colOff>
      <xdr:row>15</xdr:row>
      <xdr:rowOff>2800579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6B713E87-DFAF-C698-FA30-38E42C740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6764" y="7183234"/>
          <a:ext cx="2907917" cy="1090006"/>
        </a:xfrm>
        <a:prstGeom prst="rect">
          <a:avLst/>
        </a:prstGeom>
      </xdr:spPr>
    </xdr:pic>
    <xdr:clientData/>
  </xdr:twoCellAnchor>
  <xdr:twoCellAnchor editAs="oneCell">
    <xdr:from>
      <xdr:col>3</xdr:col>
      <xdr:colOff>115453</xdr:colOff>
      <xdr:row>15</xdr:row>
      <xdr:rowOff>890963</xdr:rowOff>
    </xdr:from>
    <xdr:to>
      <xdr:col>3</xdr:col>
      <xdr:colOff>1083931</xdr:colOff>
      <xdr:row>15</xdr:row>
      <xdr:rowOff>3162473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39FC060-83EE-9D1F-A8BC-E5B1B7169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8408" y="6375054"/>
          <a:ext cx="958953" cy="2271510"/>
        </a:xfrm>
        <a:prstGeom prst="rect">
          <a:avLst/>
        </a:prstGeom>
      </xdr:spPr>
    </xdr:pic>
    <xdr:clientData/>
  </xdr:twoCellAnchor>
  <xdr:twoCellAnchor editAs="oneCell">
    <xdr:from>
      <xdr:col>3</xdr:col>
      <xdr:colOff>653243</xdr:colOff>
      <xdr:row>16</xdr:row>
      <xdr:rowOff>245340</xdr:rowOff>
    </xdr:from>
    <xdr:to>
      <xdr:col>3</xdr:col>
      <xdr:colOff>3564979</xdr:colOff>
      <xdr:row>16</xdr:row>
      <xdr:rowOff>1125681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ABDBE097-D191-C425-9D2E-A046DDF46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6198" y="9438408"/>
          <a:ext cx="2923166" cy="876531"/>
        </a:xfrm>
        <a:prstGeom prst="rect">
          <a:avLst/>
        </a:prstGeom>
      </xdr:spPr>
    </xdr:pic>
    <xdr:clientData/>
  </xdr:twoCellAnchor>
  <xdr:twoCellAnchor editAs="oneCell">
    <xdr:from>
      <xdr:col>3</xdr:col>
      <xdr:colOff>609947</xdr:colOff>
      <xdr:row>16</xdr:row>
      <xdr:rowOff>1407507</xdr:rowOff>
    </xdr:from>
    <xdr:to>
      <xdr:col>3</xdr:col>
      <xdr:colOff>3638723</xdr:colOff>
      <xdr:row>16</xdr:row>
      <xdr:rowOff>2193703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FFC2CE67-308E-B5F6-103F-06C682F1C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62902" y="10600575"/>
          <a:ext cx="3024966" cy="782386"/>
        </a:xfrm>
        <a:prstGeom prst="rect">
          <a:avLst/>
        </a:prstGeom>
      </xdr:spPr>
    </xdr:pic>
    <xdr:clientData/>
  </xdr:twoCellAnchor>
  <xdr:twoCellAnchor editAs="oneCell">
    <xdr:from>
      <xdr:col>3</xdr:col>
      <xdr:colOff>880341</xdr:colOff>
      <xdr:row>17</xdr:row>
      <xdr:rowOff>562841</xdr:rowOff>
    </xdr:from>
    <xdr:to>
      <xdr:col>3</xdr:col>
      <xdr:colOff>3445586</xdr:colOff>
      <xdr:row>17</xdr:row>
      <xdr:rowOff>1963535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36DD5F4-95E9-0D05-D95D-E62A1AE42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33296" y="12425796"/>
          <a:ext cx="2559530" cy="1389264"/>
        </a:xfrm>
        <a:prstGeom prst="rect">
          <a:avLst/>
        </a:prstGeom>
      </xdr:spPr>
    </xdr:pic>
    <xdr:clientData/>
  </xdr:twoCellAnchor>
  <xdr:twoCellAnchor editAs="oneCell">
    <xdr:from>
      <xdr:col>3</xdr:col>
      <xdr:colOff>86592</xdr:colOff>
      <xdr:row>18</xdr:row>
      <xdr:rowOff>818804</xdr:rowOff>
    </xdr:from>
    <xdr:to>
      <xdr:col>3</xdr:col>
      <xdr:colOff>1431838</xdr:colOff>
      <xdr:row>18</xdr:row>
      <xdr:rowOff>2191732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C217EA3-016E-A78D-F27C-3FAE841F0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9547" y="15192895"/>
          <a:ext cx="1345246" cy="1372928"/>
        </a:xfrm>
        <a:prstGeom prst="rect">
          <a:avLst/>
        </a:prstGeom>
      </xdr:spPr>
    </xdr:pic>
    <xdr:clientData/>
  </xdr:twoCellAnchor>
  <xdr:twoCellAnchor editAs="oneCell">
    <xdr:from>
      <xdr:col>3</xdr:col>
      <xdr:colOff>1540393</xdr:colOff>
      <xdr:row>18</xdr:row>
      <xdr:rowOff>861003</xdr:rowOff>
    </xdr:from>
    <xdr:to>
      <xdr:col>3</xdr:col>
      <xdr:colOff>2911415</xdr:colOff>
      <xdr:row>18</xdr:row>
      <xdr:rowOff>2229057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FCAC1F2-0558-3601-6C54-80FD6F304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93348" y="15235094"/>
          <a:ext cx="1378642" cy="1368054"/>
        </a:xfrm>
        <a:prstGeom prst="rect">
          <a:avLst/>
        </a:prstGeom>
      </xdr:spPr>
    </xdr:pic>
    <xdr:clientData/>
  </xdr:twoCellAnchor>
  <xdr:twoCellAnchor editAs="oneCell">
    <xdr:from>
      <xdr:col>3</xdr:col>
      <xdr:colOff>2942185</xdr:colOff>
      <xdr:row>18</xdr:row>
      <xdr:rowOff>849572</xdr:rowOff>
    </xdr:from>
    <xdr:to>
      <xdr:col>3</xdr:col>
      <xdr:colOff>4227785</xdr:colOff>
      <xdr:row>18</xdr:row>
      <xdr:rowOff>2231217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15BEA13E-B8A4-F760-BB94-10265CE8B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95140" y="15223663"/>
          <a:ext cx="1285600" cy="1387360"/>
        </a:xfrm>
        <a:prstGeom prst="rect">
          <a:avLst/>
        </a:prstGeom>
      </xdr:spPr>
    </xdr:pic>
    <xdr:clientData/>
  </xdr:twoCellAnchor>
  <xdr:twoCellAnchor editAs="oneCell">
    <xdr:from>
      <xdr:col>3</xdr:col>
      <xdr:colOff>606136</xdr:colOff>
      <xdr:row>19</xdr:row>
      <xdr:rowOff>278013</xdr:rowOff>
    </xdr:from>
    <xdr:to>
      <xdr:col>3</xdr:col>
      <xdr:colOff>1830935</xdr:colOff>
      <xdr:row>19</xdr:row>
      <xdr:rowOff>2190621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9FF99394-A771-3A31-9C3D-9FC4CC72D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59091" y="18519831"/>
          <a:ext cx="1224799" cy="1912608"/>
        </a:xfrm>
        <a:prstGeom prst="rect">
          <a:avLst/>
        </a:prstGeom>
      </xdr:spPr>
    </xdr:pic>
    <xdr:clientData/>
  </xdr:twoCellAnchor>
  <xdr:twoCellAnchor editAs="oneCell">
    <xdr:from>
      <xdr:col>3</xdr:col>
      <xdr:colOff>2442788</xdr:colOff>
      <xdr:row>19</xdr:row>
      <xdr:rowOff>138602</xdr:rowOff>
    </xdr:from>
    <xdr:to>
      <xdr:col>3</xdr:col>
      <xdr:colOff>3677111</xdr:colOff>
      <xdr:row>19</xdr:row>
      <xdr:rowOff>2305404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D10A564A-9BE4-DD34-2BAA-2A00E2F3B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95743" y="18380420"/>
          <a:ext cx="1226703" cy="2151562"/>
        </a:xfrm>
        <a:prstGeom prst="rect">
          <a:avLst/>
        </a:prstGeom>
      </xdr:spPr>
    </xdr:pic>
    <xdr:clientData/>
  </xdr:twoCellAnchor>
  <xdr:twoCellAnchor editAs="oneCell">
    <xdr:from>
      <xdr:col>3</xdr:col>
      <xdr:colOff>1486477</xdr:colOff>
      <xdr:row>20</xdr:row>
      <xdr:rowOff>187613</xdr:rowOff>
    </xdr:from>
    <xdr:to>
      <xdr:col>3</xdr:col>
      <xdr:colOff>2684317</xdr:colOff>
      <xdr:row>20</xdr:row>
      <xdr:rowOff>2800521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9FCABFE-FA2C-CD6C-FF80-B56B26BB2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39432" y="20940568"/>
          <a:ext cx="1201650" cy="2616718"/>
        </a:xfrm>
        <a:prstGeom prst="rect">
          <a:avLst/>
        </a:prstGeom>
      </xdr:spPr>
    </xdr:pic>
    <xdr:clientData/>
  </xdr:twoCellAnchor>
  <xdr:twoCellAnchor editAs="oneCell">
    <xdr:from>
      <xdr:col>3</xdr:col>
      <xdr:colOff>608042</xdr:colOff>
      <xdr:row>21</xdr:row>
      <xdr:rowOff>286731</xdr:rowOff>
    </xdr:from>
    <xdr:to>
      <xdr:col>3</xdr:col>
      <xdr:colOff>3598824</xdr:colOff>
      <xdr:row>21</xdr:row>
      <xdr:rowOff>2724611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F740022-74CE-C3F4-8CC2-4A8ADF86B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660997" y="23969345"/>
          <a:ext cx="2990782" cy="2426450"/>
        </a:xfrm>
        <a:prstGeom prst="rect">
          <a:avLst/>
        </a:prstGeom>
      </xdr:spPr>
    </xdr:pic>
    <xdr:clientData/>
  </xdr:twoCellAnchor>
  <xdr:twoCellAnchor editAs="oneCell">
    <xdr:from>
      <xdr:col>3</xdr:col>
      <xdr:colOff>825615</xdr:colOff>
      <xdr:row>21</xdr:row>
      <xdr:rowOff>2903798</xdr:rowOff>
    </xdr:from>
    <xdr:to>
      <xdr:col>3</xdr:col>
      <xdr:colOff>3449077</xdr:colOff>
      <xdr:row>21</xdr:row>
      <xdr:rowOff>4093729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64536CF-1A40-7B86-6A63-F0C491468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78570" y="26586412"/>
          <a:ext cx="2608222" cy="1184216"/>
        </a:xfrm>
        <a:prstGeom prst="rect">
          <a:avLst/>
        </a:prstGeom>
      </xdr:spPr>
    </xdr:pic>
    <xdr:clientData/>
  </xdr:twoCellAnchor>
  <xdr:twoCellAnchor editAs="oneCell">
    <xdr:from>
      <xdr:col>3</xdr:col>
      <xdr:colOff>2090707</xdr:colOff>
      <xdr:row>22</xdr:row>
      <xdr:rowOff>150031</xdr:rowOff>
    </xdr:from>
    <xdr:to>
      <xdr:col>3</xdr:col>
      <xdr:colOff>2969144</xdr:colOff>
      <xdr:row>22</xdr:row>
      <xdr:rowOff>2191985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4F00161-2912-FA39-CA13-8108AFD7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43662" y="29028099"/>
          <a:ext cx="878437" cy="2028619"/>
        </a:xfrm>
        <a:prstGeom prst="rect">
          <a:avLst/>
        </a:prstGeom>
      </xdr:spPr>
    </xdr:pic>
    <xdr:clientData/>
  </xdr:twoCellAnchor>
  <xdr:twoCellAnchor editAs="oneCell">
    <xdr:from>
      <xdr:col>3</xdr:col>
      <xdr:colOff>966932</xdr:colOff>
      <xdr:row>22</xdr:row>
      <xdr:rowOff>57727</xdr:rowOff>
    </xdr:from>
    <xdr:to>
      <xdr:col>3</xdr:col>
      <xdr:colOff>1887566</xdr:colOff>
      <xdr:row>22</xdr:row>
      <xdr:rowOff>2113159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4BB6AEC-6ADC-913F-4D6B-0A153C3DC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019887" y="28935795"/>
          <a:ext cx="907299" cy="2059242"/>
        </a:xfrm>
        <a:prstGeom prst="rect">
          <a:avLst/>
        </a:prstGeom>
      </xdr:spPr>
    </xdr:pic>
    <xdr:clientData/>
  </xdr:twoCellAnchor>
  <xdr:twoCellAnchor editAs="oneCell">
    <xdr:from>
      <xdr:col>3</xdr:col>
      <xdr:colOff>169372</xdr:colOff>
      <xdr:row>23</xdr:row>
      <xdr:rowOff>837044</xdr:rowOff>
    </xdr:from>
    <xdr:to>
      <xdr:col>3</xdr:col>
      <xdr:colOff>1889714</xdr:colOff>
      <xdr:row>23</xdr:row>
      <xdr:rowOff>3182619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13D78D54-5277-338C-9481-06227564C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222327" y="32053067"/>
          <a:ext cx="1726057" cy="2337955"/>
        </a:xfrm>
        <a:prstGeom prst="rect">
          <a:avLst/>
        </a:prstGeom>
      </xdr:spPr>
    </xdr:pic>
    <xdr:clientData/>
  </xdr:twoCellAnchor>
  <xdr:twoCellAnchor editAs="oneCell">
    <xdr:from>
      <xdr:col>3</xdr:col>
      <xdr:colOff>2020454</xdr:colOff>
      <xdr:row>23</xdr:row>
      <xdr:rowOff>952500</xdr:rowOff>
    </xdr:from>
    <xdr:to>
      <xdr:col>3</xdr:col>
      <xdr:colOff>3717092</xdr:colOff>
      <xdr:row>23</xdr:row>
      <xdr:rowOff>3203863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CA76FAB-32EB-16EB-E6C2-8BB0BE18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073409" y="32168523"/>
          <a:ext cx="1702353" cy="2251363"/>
        </a:xfrm>
        <a:prstGeom prst="rect">
          <a:avLst/>
        </a:prstGeom>
      </xdr:spPr>
    </xdr:pic>
    <xdr:clientData/>
  </xdr:twoCellAnchor>
  <xdr:twoCellAnchor editAs="oneCell">
    <xdr:from>
      <xdr:col>3</xdr:col>
      <xdr:colOff>966932</xdr:colOff>
      <xdr:row>24</xdr:row>
      <xdr:rowOff>303068</xdr:rowOff>
    </xdr:from>
    <xdr:to>
      <xdr:col>3</xdr:col>
      <xdr:colOff>3084599</xdr:colOff>
      <xdr:row>24</xdr:row>
      <xdr:rowOff>3107226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C11A439F-2AD1-861F-5B8F-5B236E3E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19887" y="35790909"/>
          <a:ext cx="2117667" cy="2804158"/>
        </a:xfrm>
        <a:prstGeom prst="rect">
          <a:avLst/>
        </a:prstGeom>
      </xdr:spPr>
    </xdr:pic>
    <xdr:clientData/>
  </xdr:twoCellAnchor>
  <xdr:twoCellAnchor editAs="oneCell">
    <xdr:from>
      <xdr:col>3</xdr:col>
      <xdr:colOff>447386</xdr:colOff>
      <xdr:row>25</xdr:row>
      <xdr:rowOff>938068</xdr:rowOff>
    </xdr:from>
    <xdr:to>
      <xdr:col>3</xdr:col>
      <xdr:colOff>3619015</xdr:colOff>
      <xdr:row>25</xdr:row>
      <xdr:rowOff>3964940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8571E3C5-292C-E2FE-3AAC-FAF13D832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00341" y="40163750"/>
          <a:ext cx="3171629" cy="3026872"/>
        </a:xfrm>
        <a:prstGeom prst="rect">
          <a:avLst/>
        </a:prstGeom>
      </xdr:spPr>
    </xdr:pic>
    <xdr:clientData/>
  </xdr:twoCellAnchor>
  <xdr:twoCellAnchor editAs="oneCell">
    <xdr:from>
      <xdr:col>3</xdr:col>
      <xdr:colOff>1197840</xdr:colOff>
      <xdr:row>26</xdr:row>
      <xdr:rowOff>1594311</xdr:rowOff>
    </xdr:from>
    <xdr:to>
      <xdr:col>3</xdr:col>
      <xdr:colOff>3180168</xdr:colOff>
      <xdr:row>26</xdr:row>
      <xdr:rowOff>3558943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E45F0B10-191B-4A0B-0181-D63E63CA1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50795" y="46015447"/>
          <a:ext cx="1989948" cy="1972252"/>
        </a:xfrm>
        <a:prstGeom prst="rect">
          <a:avLst/>
        </a:prstGeom>
      </xdr:spPr>
    </xdr:pic>
    <xdr:clientData/>
  </xdr:twoCellAnchor>
  <xdr:twoCellAnchor editAs="oneCell">
    <xdr:from>
      <xdr:col>3</xdr:col>
      <xdr:colOff>449291</xdr:colOff>
      <xdr:row>28</xdr:row>
      <xdr:rowOff>1416223</xdr:rowOff>
    </xdr:from>
    <xdr:to>
      <xdr:col>3</xdr:col>
      <xdr:colOff>3751854</xdr:colOff>
      <xdr:row>28</xdr:row>
      <xdr:rowOff>4058055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D4AF3B1-0A86-E494-B858-1EB7E2BBC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02246" y="56228268"/>
          <a:ext cx="3313993" cy="2626592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150409</xdr:colOff>
      <xdr:row>29</xdr:row>
      <xdr:rowOff>1474152</xdr:rowOff>
    </xdr:from>
    <xdr:to>
      <xdr:col>2</xdr:col>
      <xdr:colOff>3235786</xdr:colOff>
      <xdr:row>29</xdr:row>
      <xdr:rowOff>2571749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D0B4FB09-9F14-2FC7-1E36-72BC29CB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841347" y="61481652"/>
          <a:ext cx="3085377" cy="1101407"/>
        </a:xfrm>
        <a:prstGeom prst="rect">
          <a:avLst/>
        </a:prstGeom>
      </xdr:spPr>
    </xdr:pic>
    <xdr:clientData/>
  </xdr:twoCellAnchor>
  <xdr:twoCellAnchor editAs="oneCell">
    <xdr:from>
      <xdr:col>3</xdr:col>
      <xdr:colOff>750454</xdr:colOff>
      <xdr:row>29</xdr:row>
      <xdr:rowOff>303068</xdr:rowOff>
    </xdr:from>
    <xdr:to>
      <xdr:col>3</xdr:col>
      <xdr:colOff>3601142</xdr:colOff>
      <xdr:row>29</xdr:row>
      <xdr:rowOff>2608170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DD3E7B7-3FB2-870F-688E-A70C7EC3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03409" y="60310568"/>
          <a:ext cx="2839258" cy="2320342"/>
        </a:xfrm>
        <a:prstGeom prst="rect">
          <a:avLst/>
        </a:prstGeom>
      </xdr:spPr>
    </xdr:pic>
    <xdr:clientData/>
  </xdr:twoCellAnchor>
  <xdr:twoCellAnchor editAs="oneCell">
    <xdr:from>
      <xdr:col>3</xdr:col>
      <xdr:colOff>173182</xdr:colOff>
      <xdr:row>29</xdr:row>
      <xdr:rowOff>2756478</xdr:rowOff>
    </xdr:from>
    <xdr:to>
      <xdr:col>3</xdr:col>
      <xdr:colOff>4018654</xdr:colOff>
      <xdr:row>29</xdr:row>
      <xdr:rowOff>4876050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7D7E8B84-6D51-64D4-2072-3650FE0B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226137" y="62763978"/>
          <a:ext cx="3860712" cy="2119572"/>
        </a:xfrm>
        <a:prstGeom prst="rect">
          <a:avLst/>
        </a:prstGeom>
      </xdr:spPr>
    </xdr:pic>
    <xdr:clientData/>
  </xdr:twoCellAnchor>
  <xdr:twoCellAnchor editAs="oneCell">
    <xdr:from>
      <xdr:col>3</xdr:col>
      <xdr:colOff>1132493</xdr:colOff>
      <xdr:row>30</xdr:row>
      <xdr:rowOff>611851</xdr:rowOff>
    </xdr:from>
    <xdr:to>
      <xdr:col>3</xdr:col>
      <xdr:colOff>3158661</xdr:colOff>
      <xdr:row>30</xdr:row>
      <xdr:rowOff>4664729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1EB5F47-F54A-2F7D-9513-172A87F6D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185448" y="65814806"/>
          <a:ext cx="2026168" cy="4041448"/>
        </a:xfrm>
        <a:prstGeom prst="rect">
          <a:avLst/>
        </a:prstGeom>
      </xdr:spPr>
    </xdr:pic>
    <xdr:clientData/>
  </xdr:twoCellAnchor>
  <xdr:twoCellAnchor editAs="oneCell">
    <xdr:from>
      <xdr:col>3</xdr:col>
      <xdr:colOff>470535</xdr:colOff>
      <xdr:row>32</xdr:row>
      <xdr:rowOff>335743</xdr:rowOff>
    </xdr:from>
    <xdr:to>
      <xdr:col>3</xdr:col>
      <xdr:colOff>1542299</xdr:colOff>
      <xdr:row>32</xdr:row>
      <xdr:rowOff>1787731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DF8C7B13-4C50-DBC0-CE5C-61A1C109D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523490" y="72696879"/>
          <a:ext cx="1071764" cy="1451988"/>
        </a:xfrm>
        <a:prstGeom prst="rect">
          <a:avLst/>
        </a:prstGeom>
      </xdr:spPr>
    </xdr:pic>
    <xdr:clientData/>
  </xdr:twoCellAnchor>
  <xdr:twoCellAnchor editAs="oneCell">
    <xdr:from>
      <xdr:col>3</xdr:col>
      <xdr:colOff>2229313</xdr:colOff>
      <xdr:row>32</xdr:row>
      <xdr:rowOff>416619</xdr:rowOff>
    </xdr:from>
    <xdr:to>
      <xdr:col>3</xdr:col>
      <xdr:colOff>3181399</xdr:colOff>
      <xdr:row>32</xdr:row>
      <xdr:rowOff>1808885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CBD8B7C-DBB5-328F-6755-843A24C0B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2268" y="72777755"/>
          <a:ext cx="952086" cy="1403696"/>
        </a:xfrm>
        <a:prstGeom prst="rect">
          <a:avLst/>
        </a:prstGeom>
      </xdr:spPr>
    </xdr:pic>
    <xdr:clientData/>
  </xdr:twoCellAnchor>
  <xdr:twoCellAnchor editAs="oneCell">
    <xdr:from>
      <xdr:col>3</xdr:col>
      <xdr:colOff>1060336</xdr:colOff>
      <xdr:row>33</xdr:row>
      <xdr:rowOff>75970</xdr:rowOff>
    </xdr:from>
    <xdr:to>
      <xdr:col>3</xdr:col>
      <xdr:colOff>2950904</xdr:colOff>
      <xdr:row>33</xdr:row>
      <xdr:rowOff>968571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43CBB3D-11E4-1A74-9CBD-4929FB718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113291" y="74890515"/>
          <a:ext cx="1900093" cy="884981"/>
        </a:xfrm>
        <a:prstGeom prst="rect">
          <a:avLst/>
        </a:prstGeom>
      </xdr:spPr>
    </xdr:pic>
    <xdr:clientData/>
  </xdr:twoCellAnchor>
  <xdr:twoCellAnchor editAs="oneCell">
    <xdr:from>
      <xdr:col>3</xdr:col>
      <xdr:colOff>1049713</xdr:colOff>
      <xdr:row>33</xdr:row>
      <xdr:rowOff>941877</xdr:rowOff>
    </xdr:from>
    <xdr:to>
      <xdr:col>3</xdr:col>
      <xdr:colOff>3025775</xdr:colOff>
      <xdr:row>33</xdr:row>
      <xdr:rowOff>1887204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1DB60AB-BAF5-41C9-A4CD-7A27E6FCA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102668" y="75756422"/>
          <a:ext cx="1968442" cy="931992"/>
        </a:xfrm>
        <a:prstGeom prst="rect">
          <a:avLst/>
        </a:prstGeom>
      </xdr:spPr>
    </xdr:pic>
    <xdr:clientData/>
  </xdr:twoCellAnchor>
  <xdr:twoCellAnchor editAs="oneCell">
    <xdr:from>
      <xdr:col>3</xdr:col>
      <xdr:colOff>1067953</xdr:colOff>
      <xdr:row>34</xdr:row>
      <xdr:rowOff>829426</xdr:rowOff>
    </xdr:from>
    <xdr:to>
      <xdr:col>3</xdr:col>
      <xdr:colOff>3143818</xdr:colOff>
      <xdr:row>34</xdr:row>
      <xdr:rowOff>3755275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B7986D72-C0BB-AFE1-E55C-F76104451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120908" y="77649994"/>
          <a:ext cx="2072055" cy="2933469"/>
        </a:xfrm>
        <a:prstGeom prst="rect">
          <a:avLst/>
        </a:prstGeom>
      </xdr:spPr>
    </xdr:pic>
    <xdr:clientData/>
  </xdr:twoCellAnchor>
  <xdr:twoCellAnchor editAs="oneCell">
    <xdr:from>
      <xdr:col>3</xdr:col>
      <xdr:colOff>1053523</xdr:colOff>
      <xdr:row>27</xdr:row>
      <xdr:rowOff>966932</xdr:rowOff>
    </xdr:from>
    <xdr:to>
      <xdr:col>3</xdr:col>
      <xdr:colOff>2948953</xdr:colOff>
      <xdr:row>27</xdr:row>
      <xdr:rowOff>3640628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1C52605-1DA5-71DE-A720-0AE37B471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106478" y="50583523"/>
          <a:ext cx="1884000" cy="2669886"/>
        </a:xfrm>
        <a:prstGeom prst="rect">
          <a:avLst/>
        </a:prstGeom>
      </xdr:spPr>
    </xdr:pic>
    <xdr:clientData/>
  </xdr:twoCellAnchor>
  <xdr:oneCellAnchor>
    <xdr:from>
      <xdr:col>3</xdr:col>
      <xdr:colOff>1273809</xdr:colOff>
      <xdr:row>38</xdr:row>
      <xdr:rowOff>1699143</xdr:rowOff>
    </xdr:from>
    <xdr:ext cx="2896487" cy="1101436"/>
    <xdr:pic>
      <xdr:nvPicPr>
        <xdr:cNvPr id="57" name="Рисунок 56">
          <a:extLst>
            <a:ext uri="{FF2B5EF4-FFF2-40B4-BE49-F238E27FC236}">
              <a16:creationId xmlns:a16="http://schemas.microsoft.com/office/drawing/2014/main" id="{57C5CB93-6D0A-423E-806A-8571F83D3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0574" y="7179424"/>
          <a:ext cx="2896487" cy="1101436"/>
        </a:xfrm>
        <a:prstGeom prst="rect">
          <a:avLst/>
        </a:prstGeom>
      </xdr:spPr>
    </xdr:pic>
    <xdr:clientData/>
  </xdr:oneCellAnchor>
  <xdr:oneCellAnchor>
    <xdr:from>
      <xdr:col>3</xdr:col>
      <xdr:colOff>115453</xdr:colOff>
      <xdr:row>38</xdr:row>
      <xdr:rowOff>890963</xdr:rowOff>
    </xdr:from>
    <xdr:ext cx="972288" cy="2267700"/>
    <xdr:pic>
      <xdr:nvPicPr>
        <xdr:cNvPr id="58" name="Рисунок 57">
          <a:extLst>
            <a:ext uri="{FF2B5EF4-FFF2-40B4-BE49-F238E27FC236}">
              <a16:creationId xmlns:a16="http://schemas.microsoft.com/office/drawing/2014/main" id="{A31B30DD-8776-41B2-92D4-9C39A695F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8408" y="6378864"/>
          <a:ext cx="972288" cy="2267700"/>
        </a:xfrm>
        <a:prstGeom prst="rect">
          <a:avLst/>
        </a:prstGeom>
      </xdr:spPr>
    </xdr:pic>
    <xdr:clientData/>
  </xdr:oneCellAnchor>
  <xdr:oneCellAnchor>
    <xdr:from>
      <xdr:col>3</xdr:col>
      <xdr:colOff>655148</xdr:colOff>
      <xdr:row>39</xdr:row>
      <xdr:rowOff>611100</xdr:rowOff>
    </xdr:from>
    <xdr:ext cx="2906021" cy="872721"/>
    <xdr:pic>
      <xdr:nvPicPr>
        <xdr:cNvPr id="59" name="Рисунок 58">
          <a:extLst>
            <a:ext uri="{FF2B5EF4-FFF2-40B4-BE49-F238E27FC236}">
              <a16:creationId xmlns:a16="http://schemas.microsoft.com/office/drawing/2014/main" id="{8CF00637-623E-4905-9971-17E4182C8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13298" y="86259900"/>
          <a:ext cx="2906021" cy="872721"/>
        </a:xfrm>
        <a:prstGeom prst="rect">
          <a:avLst/>
        </a:prstGeom>
      </xdr:spPr>
    </xdr:pic>
    <xdr:clientData/>
  </xdr:oneCellAnchor>
  <xdr:oneCellAnchor>
    <xdr:from>
      <xdr:col>3</xdr:col>
      <xdr:colOff>648047</xdr:colOff>
      <xdr:row>39</xdr:row>
      <xdr:rowOff>2169507</xdr:rowOff>
    </xdr:from>
    <xdr:ext cx="3024966" cy="782386"/>
    <xdr:pic>
      <xdr:nvPicPr>
        <xdr:cNvPr id="60" name="Рисунок 59">
          <a:extLst>
            <a:ext uri="{FF2B5EF4-FFF2-40B4-BE49-F238E27FC236}">
              <a16:creationId xmlns:a16="http://schemas.microsoft.com/office/drawing/2014/main" id="{57245669-3F9A-4D0A-8F65-00A164A34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06197" y="87818307"/>
          <a:ext cx="3024966" cy="782386"/>
        </a:xfrm>
        <a:prstGeom prst="rect">
          <a:avLst/>
        </a:prstGeom>
      </xdr:spPr>
    </xdr:pic>
    <xdr:clientData/>
  </xdr:oneCellAnchor>
  <xdr:oneCellAnchor>
    <xdr:from>
      <xdr:col>3</xdr:col>
      <xdr:colOff>882246</xdr:colOff>
      <xdr:row>40</xdr:row>
      <xdr:rowOff>751436</xdr:rowOff>
    </xdr:from>
    <xdr:ext cx="2567150" cy="1398789"/>
    <xdr:pic>
      <xdr:nvPicPr>
        <xdr:cNvPr id="61" name="Рисунок 60">
          <a:extLst>
            <a:ext uri="{FF2B5EF4-FFF2-40B4-BE49-F238E27FC236}">
              <a16:creationId xmlns:a16="http://schemas.microsoft.com/office/drawing/2014/main" id="{CEF7C0B4-0B29-4CDB-A438-DC3D5F7B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40396" y="90419786"/>
          <a:ext cx="2567150" cy="1398789"/>
        </a:xfrm>
        <a:prstGeom prst="rect">
          <a:avLst/>
        </a:prstGeom>
      </xdr:spPr>
    </xdr:pic>
    <xdr:clientData/>
  </xdr:oneCellAnchor>
  <xdr:oneCellAnchor>
    <xdr:from>
      <xdr:col>3</xdr:col>
      <xdr:colOff>606136</xdr:colOff>
      <xdr:row>42</xdr:row>
      <xdr:rowOff>871623</xdr:rowOff>
    </xdr:from>
    <xdr:ext cx="1224799" cy="1914513"/>
    <xdr:pic>
      <xdr:nvPicPr>
        <xdr:cNvPr id="65" name="Рисунок 64">
          <a:extLst>
            <a:ext uri="{FF2B5EF4-FFF2-40B4-BE49-F238E27FC236}">
              <a16:creationId xmlns:a16="http://schemas.microsoft.com/office/drawing/2014/main" id="{AEBF0657-A11C-4BDD-B07A-62F41CFA3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59091" y="104867305"/>
          <a:ext cx="1224799" cy="1914513"/>
        </a:xfrm>
        <a:prstGeom prst="rect">
          <a:avLst/>
        </a:prstGeom>
      </xdr:spPr>
    </xdr:pic>
    <xdr:clientData/>
  </xdr:oneCellAnchor>
  <xdr:oneCellAnchor>
    <xdr:from>
      <xdr:col>3</xdr:col>
      <xdr:colOff>2401397</xdr:colOff>
      <xdr:row>42</xdr:row>
      <xdr:rowOff>712065</xdr:rowOff>
    </xdr:from>
    <xdr:ext cx="1228608" cy="2166802"/>
    <xdr:pic>
      <xdr:nvPicPr>
        <xdr:cNvPr id="66" name="Рисунок 65">
          <a:extLst>
            <a:ext uri="{FF2B5EF4-FFF2-40B4-BE49-F238E27FC236}">
              <a16:creationId xmlns:a16="http://schemas.microsoft.com/office/drawing/2014/main" id="{87BC6F4D-FE68-4432-85EC-20D1C99BB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54352" y="104707747"/>
          <a:ext cx="1228608" cy="2166802"/>
        </a:xfrm>
        <a:prstGeom prst="rect">
          <a:avLst/>
        </a:prstGeom>
      </xdr:spPr>
    </xdr:pic>
    <xdr:clientData/>
  </xdr:oneCellAnchor>
  <xdr:oneCellAnchor>
    <xdr:from>
      <xdr:col>3</xdr:col>
      <xdr:colOff>1486477</xdr:colOff>
      <xdr:row>43</xdr:row>
      <xdr:rowOff>187613</xdr:rowOff>
    </xdr:from>
    <xdr:ext cx="1201650" cy="2609098"/>
    <xdr:pic>
      <xdr:nvPicPr>
        <xdr:cNvPr id="67" name="Рисунок 66">
          <a:extLst>
            <a:ext uri="{FF2B5EF4-FFF2-40B4-BE49-F238E27FC236}">
              <a16:creationId xmlns:a16="http://schemas.microsoft.com/office/drawing/2014/main" id="{63E4EDCE-989C-44A5-8924-C7FBF4449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39432" y="20940568"/>
          <a:ext cx="1201650" cy="2609098"/>
        </a:xfrm>
        <a:prstGeom prst="rect">
          <a:avLst/>
        </a:prstGeom>
      </xdr:spPr>
    </xdr:pic>
    <xdr:clientData/>
  </xdr:oneCellAnchor>
  <xdr:oneCellAnchor>
    <xdr:from>
      <xdr:col>3</xdr:col>
      <xdr:colOff>588992</xdr:colOff>
      <xdr:row>43</xdr:row>
      <xdr:rowOff>4054821</xdr:rowOff>
    </xdr:from>
    <xdr:ext cx="2994592" cy="2437880"/>
    <xdr:pic>
      <xdr:nvPicPr>
        <xdr:cNvPr id="68" name="Рисунок 67">
          <a:extLst>
            <a:ext uri="{FF2B5EF4-FFF2-40B4-BE49-F238E27FC236}">
              <a16:creationId xmlns:a16="http://schemas.microsoft.com/office/drawing/2014/main" id="{CE7667BD-13A9-4F00-B01B-F336B0E83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647142" y="105248421"/>
          <a:ext cx="2994592" cy="2437880"/>
        </a:xfrm>
        <a:prstGeom prst="rect">
          <a:avLst/>
        </a:prstGeom>
      </xdr:spPr>
    </xdr:pic>
    <xdr:clientData/>
  </xdr:oneCellAnchor>
  <xdr:oneCellAnchor>
    <xdr:from>
      <xdr:col>3</xdr:col>
      <xdr:colOff>783705</xdr:colOff>
      <xdr:row>44</xdr:row>
      <xdr:rowOff>2486603</xdr:rowOff>
    </xdr:from>
    <xdr:ext cx="2623462" cy="1191836"/>
    <xdr:pic>
      <xdr:nvPicPr>
        <xdr:cNvPr id="69" name="Рисунок 68">
          <a:extLst>
            <a:ext uri="{FF2B5EF4-FFF2-40B4-BE49-F238E27FC236}">
              <a16:creationId xmlns:a16="http://schemas.microsoft.com/office/drawing/2014/main" id="{BE6D0664-3D65-4BE0-B682-C86D1EE99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41855" y="107737853"/>
          <a:ext cx="2623462" cy="1191836"/>
        </a:xfrm>
        <a:prstGeom prst="rect">
          <a:avLst/>
        </a:prstGeom>
      </xdr:spPr>
    </xdr:pic>
    <xdr:clientData/>
  </xdr:oneCellAnchor>
  <xdr:oneCellAnchor>
    <xdr:from>
      <xdr:col>3</xdr:col>
      <xdr:colOff>2530762</xdr:colOff>
      <xdr:row>45</xdr:row>
      <xdr:rowOff>813244</xdr:rowOff>
    </xdr:from>
    <xdr:ext cx="880342" cy="2038144"/>
    <xdr:pic>
      <xdr:nvPicPr>
        <xdr:cNvPr id="70" name="Рисунок 69">
          <a:extLst>
            <a:ext uri="{FF2B5EF4-FFF2-40B4-BE49-F238E27FC236}">
              <a16:creationId xmlns:a16="http://schemas.microsoft.com/office/drawing/2014/main" id="{453E5F8C-F1D0-4D95-B994-F1D839588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588912" y="110217394"/>
          <a:ext cx="880342" cy="2038144"/>
        </a:xfrm>
        <a:prstGeom prst="rect">
          <a:avLst/>
        </a:prstGeom>
      </xdr:spPr>
    </xdr:pic>
    <xdr:clientData/>
  </xdr:oneCellAnchor>
  <xdr:oneCellAnchor>
    <xdr:from>
      <xdr:col>3</xdr:col>
      <xdr:colOff>1037962</xdr:colOff>
      <xdr:row>45</xdr:row>
      <xdr:rowOff>704338</xdr:rowOff>
    </xdr:from>
    <xdr:ext cx="913014" cy="2063052"/>
    <xdr:pic>
      <xdr:nvPicPr>
        <xdr:cNvPr id="71" name="Рисунок 70">
          <a:extLst>
            <a:ext uri="{FF2B5EF4-FFF2-40B4-BE49-F238E27FC236}">
              <a16:creationId xmlns:a16="http://schemas.microsoft.com/office/drawing/2014/main" id="{6CE47F85-B25F-4AAF-BA8C-4CED5886F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096112" y="110108488"/>
          <a:ext cx="913014" cy="2063052"/>
        </a:xfrm>
        <a:prstGeom prst="rect">
          <a:avLst/>
        </a:prstGeom>
      </xdr:spPr>
    </xdr:pic>
    <xdr:clientData/>
  </xdr:oneCellAnchor>
  <xdr:oneCellAnchor>
    <xdr:from>
      <xdr:col>3</xdr:col>
      <xdr:colOff>169372</xdr:colOff>
      <xdr:row>46</xdr:row>
      <xdr:rowOff>837044</xdr:rowOff>
    </xdr:from>
    <xdr:ext cx="1712722" cy="2341765"/>
    <xdr:pic>
      <xdr:nvPicPr>
        <xdr:cNvPr id="72" name="Рисунок 71">
          <a:extLst>
            <a:ext uri="{FF2B5EF4-FFF2-40B4-BE49-F238E27FC236}">
              <a16:creationId xmlns:a16="http://schemas.microsoft.com/office/drawing/2014/main" id="{9382BF96-45BC-4F7D-8A63-0072D438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226137" y="32053067"/>
          <a:ext cx="1712722" cy="2341765"/>
        </a:xfrm>
        <a:prstGeom prst="rect">
          <a:avLst/>
        </a:prstGeom>
      </xdr:spPr>
    </xdr:pic>
    <xdr:clientData/>
  </xdr:oneCellAnchor>
  <xdr:oneCellAnchor>
    <xdr:from>
      <xdr:col>3</xdr:col>
      <xdr:colOff>2020454</xdr:colOff>
      <xdr:row>46</xdr:row>
      <xdr:rowOff>952500</xdr:rowOff>
    </xdr:from>
    <xdr:ext cx="1692828" cy="2251363"/>
    <xdr:pic>
      <xdr:nvPicPr>
        <xdr:cNvPr id="73" name="Рисунок 72">
          <a:extLst>
            <a:ext uri="{FF2B5EF4-FFF2-40B4-BE49-F238E27FC236}">
              <a16:creationId xmlns:a16="http://schemas.microsoft.com/office/drawing/2014/main" id="{A14B8EDA-AAAB-4F5C-8C2B-572F7C9E5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073409" y="32168523"/>
          <a:ext cx="1692828" cy="2251363"/>
        </a:xfrm>
        <a:prstGeom prst="rect">
          <a:avLst/>
        </a:prstGeom>
      </xdr:spPr>
    </xdr:pic>
    <xdr:clientData/>
  </xdr:oneCellAnchor>
  <xdr:oneCellAnchor>
    <xdr:from>
      <xdr:col>3</xdr:col>
      <xdr:colOff>1163146</xdr:colOff>
      <xdr:row>47</xdr:row>
      <xdr:rowOff>1037854</xdr:rowOff>
    </xdr:from>
    <xdr:ext cx="2113857" cy="2800348"/>
    <xdr:pic>
      <xdr:nvPicPr>
        <xdr:cNvPr id="74" name="Рисунок 73">
          <a:extLst>
            <a:ext uri="{FF2B5EF4-FFF2-40B4-BE49-F238E27FC236}">
              <a16:creationId xmlns:a16="http://schemas.microsoft.com/office/drawing/2014/main" id="{A76BAC14-A012-4A0B-BB16-0DA156C2D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232182" y="130169640"/>
          <a:ext cx="2113857" cy="2800348"/>
        </a:xfrm>
        <a:prstGeom prst="rect">
          <a:avLst/>
        </a:prstGeom>
      </xdr:spPr>
    </xdr:pic>
    <xdr:clientData/>
  </xdr:oneCellAnchor>
  <xdr:oneCellAnchor>
    <xdr:from>
      <xdr:col>3</xdr:col>
      <xdr:colOff>447386</xdr:colOff>
      <xdr:row>48</xdr:row>
      <xdr:rowOff>938068</xdr:rowOff>
    </xdr:from>
    <xdr:ext cx="3173534" cy="3030682"/>
    <xdr:pic>
      <xdr:nvPicPr>
        <xdr:cNvPr id="75" name="Рисунок 74">
          <a:extLst>
            <a:ext uri="{FF2B5EF4-FFF2-40B4-BE49-F238E27FC236}">
              <a16:creationId xmlns:a16="http://schemas.microsoft.com/office/drawing/2014/main" id="{2C18962F-E388-4FFA-9E9C-09565E33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98436" y="40159940"/>
          <a:ext cx="3173534" cy="3030682"/>
        </a:xfrm>
        <a:prstGeom prst="rect">
          <a:avLst/>
        </a:prstGeom>
      </xdr:spPr>
    </xdr:pic>
    <xdr:clientData/>
  </xdr:oneCellAnchor>
  <xdr:oneCellAnchor>
    <xdr:from>
      <xdr:col>3</xdr:col>
      <xdr:colOff>1125450</xdr:colOff>
      <xdr:row>49</xdr:row>
      <xdr:rowOff>1287606</xdr:rowOff>
    </xdr:from>
    <xdr:ext cx="1982328" cy="1970347"/>
    <xdr:pic>
      <xdr:nvPicPr>
        <xdr:cNvPr id="76" name="Рисунок 75">
          <a:extLst>
            <a:ext uri="{FF2B5EF4-FFF2-40B4-BE49-F238E27FC236}">
              <a16:creationId xmlns:a16="http://schemas.microsoft.com/office/drawing/2014/main" id="{CC95BD49-CAFD-41AB-93FE-01BF7443F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183600" y="128541606"/>
          <a:ext cx="1982328" cy="1970347"/>
        </a:xfrm>
        <a:prstGeom prst="rect">
          <a:avLst/>
        </a:prstGeom>
      </xdr:spPr>
    </xdr:pic>
    <xdr:clientData/>
  </xdr:oneCellAnchor>
  <xdr:oneCellAnchor>
    <xdr:from>
      <xdr:col>3</xdr:col>
      <xdr:colOff>449291</xdr:colOff>
      <xdr:row>51</xdr:row>
      <xdr:rowOff>1416223</xdr:rowOff>
    </xdr:from>
    <xdr:ext cx="3308278" cy="2636117"/>
    <xdr:pic>
      <xdr:nvPicPr>
        <xdr:cNvPr id="77" name="Рисунок 76">
          <a:extLst>
            <a:ext uri="{FF2B5EF4-FFF2-40B4-BE49-F238E27FC236}">
              <a16:creationId xmlns:a16="http://schemas.microsoft.com/office/drawing/2014/main" id="{28C1A702-D3C8-446B-AFDE-3F9C24112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00341" y="56230173"/>
          <a:ext cx="3308278" cy="2636117"/>
        </a:xfrm>
        <a:prstGeom prst="rect">
          <a:avLst/>
        </a:prstGeom>
      </xdr:spPr>
    </xdr:pic>
    <xdr:clientData/>
  </xdr:oneCellAnchor>
  <xdr:oneCellAnchor>
    <xdr:from>
      <xdr:col>2</xdr:col>
      <xdr:colOff>50107</xdr:colOff>
      <xdr:row>52</xdr:row>
      <xdr:rowOff>1601931</xdr:rowOff>
    </xdr:from>
    <xdr:ext cx="2605348" cy="922701"/>
    <xdr:pic>
      <xdr:nvPicPr>
        <xdr:cNvPr id="78" name="Рисунок 77">
          <a:extLst>
            <a:ext uri="{FF2B5EF4-FFF2-40B4-BE49-F238E27FC236}">
              <a16:creationId xmlns:a16="http://schemas.microsoft.com/office/drawing/2014/main" id="{072C927B-242C-49CD-8B6A-EBB1879E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44652" y="158677840"/>
          <a:ext cx="2605348" cy="922701"/>
        </a:xfrm>
        <a:prstGeom prst="rect">
          <a:avLst/>
        </a:prstGeom>
      </xdr:spPr>
    </xdr:pic>
    <xdr:clientData/>
  </xdr:oneCellAnchor>
  <xdr:oneCellAnchor>
    <xdr:from>
      <xdr:col>3</xdr:col>
      <xdr:colOff>750454</xdr:colOff>
      <xdr:row>52</xdr:row>
      <xdr:rowOff>303068</xdr:rowOff>
    </xdr:from>
    <xdr:ext cx="2850688" cy="2308912"/>
    <xdr:pic>
      <xdr:nvPicPr>
        <xdr:cNvPr id="79" name="Рисунок 78">
          <a:extLst>
            <a:ext uri="{FF2B5EF4-FFF2-40B4-BE49-F238E27FC236}">
              <a16:creationId xmlns:a16="http://schemas.microsoft.com/office/drawing/2014/main" id="{3B345166-1B9B-473E-9DA8-74670885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799599" y="60310568"/>
          <a:ext cx="2850688" cy="2308912"/>
        </a:xfrm>
        <a:prstGeom prst="rect">
          <a:avLst/>
        </a:prstGeom>
      </xdr:spPr>
    </xdr:pic>
    <xdr:clientData/>
  </xdr:oneCellAnchor>
  <xdr:oneCellAnchor>
    <xdr:from>
      <xdr:col>3</xdr:col>
      <xdr:colOff>173182</xdr:colOff>
      <xdr:row>52</xdr:row>
      <xdr:rowOff>2756478</xdr:rowOff>
    </xdr:from>
    <xdr:ext cx="3853092" cy="2115762"/>
    <xdr:pic>
      <xdr:nvPicPr>
        <xdr:cNvPr id="80" name="Рисунок 79">
          <a:extLst>
            <a:ext uri="{FF2B5EF4-FFF2-40B4-BE49-F238E27FC236}">
              <a16:creationId xmlns:a16="http://schemas.microsoft.com/office/drawing/2014/main" id="{3BEF5733-4104-4E2F-B0B3-859EB0E4C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222327" y="62767788"/>
          <a:ext cx="3853092" cy="2115762"/>
        </a:xfrm>
        <a:prstGeom prst="rect">
          <a:avLst/>
        </a:prstGeom>
      </xdr:spPr>
    </xdr:pic>
    <xdr:clientData/>
  </xdr:oneCellAnchor>
  <xdr:oneCellAnchor>
    <xdr:from>
      <xdr:col>3</xdr:col>
      <xdr:colOff>1132493</xdr:colOff>
      <xdr:row>53</xdr:row>
      <xdr:rowOff>611851</xdr:rowOff>
    </xdr:from>
    <xdr:ext cx="2028073" cy="4056688"/>
    <xdr:pic>
      <xdr:nvPicPr>
        <xdr:cNvPr id="81" name="Рисунок 80">
          <a:extLst>
            <a:ext uri="{FF2B5EF4-FFF2-40B4-BE49-F238E27FC236}">
              <a16:creationId xmlns:a16="http://schemas.microsoft.com/office/drawing/2014/main" id="{F042CEAF-1354-4E37-B02B-82E4151A3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183543" y="65814806"/>
          <a:ext cx="2028073" cy="4056688"/>
        </a:xfrm>
        <a:prstGeom prst="rect">
          <a:avLst/>
        </a:prstGeom>
      </xdr:spPr>
    </xdr:pic>
    <xdr:clientData/>
  </xdr:oneCellAnchor>
  <xdr:oneCellAnchor>
    <xdr:from>
      <xdr:col>3</xdr:col>
      <xdr:colOff>185708</xdr:colOff>
      <xdr:row>55</xdr:row>
      <xdr:rowOff>1257475</xdr:rowOff>
    </xdr:from>
    <xdr:ext cx="1687336" cy="2288942"/>
    <xdr:pic>
      <xdr:nvPicPr>
        <xdr:cNvPr id="82" name="Рисунок 81">
          <a:extLst>
            <a:ext uri="{FF2B5EF4-FFF2-40B4-BE49-F238E27FC236}">
              <a16:creationId xmlns:a16="http://schemas.microsoft.com/office/drawing/2014/main" id="{50FB452F-B188-4E5F-9C8E-B2043857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38663" y="173919748"/>
          <a:ext cx="1687336" cy="2288942"/>
        </a:xfrm>
        <a:prstGeom prst="rect">
          <a:avLst/>
        </a:prstGeom>
      </xdr:spPr>
    </xdr:pic>
    <xdr:clientData/>
  </xdr:oneCellAnchor>
  <xdr:oneCellAnchor>
    <xdr:from>
      <xdr:col>3</xdr:col>
      <xdr:colOff>2211070</xdr:colOff>
      <xdr:row>55</xdr:row>
      <xdr:rowOff>1626985</xdr:rowOff>
    </xdr:from>
    <xdr:ext cx="1368019" cy="2005973"/>
    <xdr:pic>
      <xdr:nvPicPr>
        <xdr:cNvPr id="83" name="Рисунок 82">
          <a:extLst>
            <a:ext uri="{FF2B5EF4-FFF2-40B4-BE49-F238E27FC236}">
              <a16:creationId xmlns:a16="http://schemas.microsoft.com/office/drawing/2014/main" id="{84C59258-58CE-43BD-BFFC-9606178E4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64025" y="174289258"/>
          <a:ext cx="1368019" cy="2005973"/>
        </a:xfrm>
        <a:prstGeom prst="rect">
          <a:avLst/>
        </a:prstGeom>
      </xdr:spPr>
    </xdr:pic>
    <xdr:clientData/>
  </xdr:oneCellAnchor>
  <xdr:oneCellAnchor>
    <xdr:from>
      <xdr:col>3</xdr:col>
      <xdr:colOff>823712</xdr:colOff>
      <xdr:row>56</xdr:row>
      <xdr:rowOff>1374835</xdr:rowOff>
    </xdr:from>
    <xdr:ext cx="2525871" cy="1194030"/>
    <xdr:pic>
      <xdr:nvPicPr>
        <xdr:cNvPr id="84" name="Рисунок 83">
          <a:extLst>
            <a:ext uri="{FF2B5EF4-FFF2-40B4-BE49-F238E27FC236}">
              <a16:creationId xmlns:a16="http://schemas.microsoft.com/office/drawing/2014/main" id="{C4E8812F-AD9E-4FDA-A90A-C361DDADB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876667" y="178078017"/>
          <a:ext cx="2525871" cy="1194030"/>
        </a:xfrm>
        <a:prstGeom prst="rect">
          <a:avLst/>
        </a:prstGeom>
      </xdr:spPr>
    </xdr:pic>
    <xdr:clientData/>
  </xdr:oneCellAnchor>
  <xdr:oneCellAnchor>
    <xdr:from>
      <xdr:col>3</xdr:col>
      <xdr:colOff>811183</xdr:colOff>
      <xdr:row>56</xdr:row>
      <xdr:rowOff>2870025</xdr:rowOff>
    </xdr:from>
    <xdr:ext cx="2579328" cy="1226706"/>
    <xdr:pic>
      <xdr:nvPicPr>
        <xdr:cNvPr id="85" name="Рисунок 84">
          <a:extLst>
            <a:ext uri="{FF2B5EF4-FFF2-40B4-BE49-F238E27FC236}">
              <a16:creationId xmlns:a16="http://schemas.microsoft.com/office/drawing/2014/main" id="{A29B9F24-8BC5-49EE-A695-F4502139E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64138" y="179573207"/>
          <a:ext cx="2579328" cy="1226706"/>
        </a:xfrm>
        <a:prstGeom prst="rect">
          <a:avLst/>
        </a:prstGeom>
      </xdr:spPr>
    </xdr:pic>
    <xdr:clientData/>
  </xdr:oneCellAnchor>
  <xdr:oneCellAnchor>
    <xdr:from>
      <xdr:col>3</xdr:col>
      <xdr:colOff>1067953</xdr:colOff>
      <xdr:row>57</xdr:row>
      <xdr:rowOff>829426</xdr:rowOff>
    </xdr:from>
    <xdr:ext cx="2072055" cy="2923944"/>
    <xdr:pic>
      <xdr:nvPicPr>
        <xdr:cNvPr id="86" name="Рисунок 85">
          <a:extLst>
            <a:ext uri="{FF2B5EF4-FFF2-40B4-BE49-F238E27FC236}">
              <a16:creationId xmlns:a16="http://schemas.microsoft.com/office/drawing/2014/main" id="{ACDF6CF5-4E48-4987-AB24-409D0C04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120908" y="77648089"/>
          <a:ext cx="2072055" cy="2923944"/>
        </a:xfrm>
        <a:prstGeom prst="rect">
          <a:avLst/>
        </a:prstGeom>
      </xdr:spPr>
    </xdr:pic>
    <xdr:clientData/>
  </xdr:oneCellAnchor>
  <xdr:oneCellAnchor>
    <xdr:from>
      <xdr:col>3</xdr:col>
      <xdr:colOff>1030663</xdr:colOff>
      <xdr:row>50</xdr:row>
      <xdr:rowOff>665942</xdr:rowOff>
    </xdr:from>
    <xdr:ext cx="1891620" cy="2666076"/>
    <xdr:pic>
      <xdr:nvPicPr>
        <xdr:cNvPr id="87" name="Рисунок 86">
          <a:extLst>
            <a:ext uri="{FF2B5EF4-FFF2-40B4-BE49-F238E27FC236}">
              <a16:creationId xmlns:a16="http://schemas.microsoft.com/office/drawing/2014/main" id="{C3EEA698-2DC9-41E0-B15F-68A2647BC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088813" y="132129992"/>
          <a:ext cx="1891620" cy="2666076"/>
        </a:xfrm>
        <a:prstGeom prst="rect">
          <a:avLst/>
        </a:prstGeom>
      </xdr:spPr>
    </xdr:pic>
    <xdr:clientData/>
  </xdr:oneCellAnchor>
  <xdr:twoCellAnchor editAs="oneCell">
    <xdr:from>
      <xdr:col>3</xdr:col>
      <xdr:colOff>1385455</xdr:colOff>
      <xdr:row>41</xdr:row>
      <xdr:rowOff>1414318</xdr:rowOff>
    </xdr:from>
    <xdr:to>
      <xdr:col>3</xdr:col>
      <xdr:colOff>3084599</xdr:colOff>
      <xdr:row>41</xdr:row>
      <xdr:rowOff>3639028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426E2CF-12FA-C5C0-DF85-4E67612C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438410" y="101340227"/>
          <a:ext cx="1699144" cy="2209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3</xdr:row>
      <xdr:rowOff>137795</xdr:rowOff>
    </xdr:from>
    <xdr:to>
      <xdr:col>11</xdr:col>
      <xdr:colOff>334793</xdr:colOff>
      <xdr:row>47</xdr:row>
      <xdr:rowOff>11299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B990F21-BBC3-4CFA-9C4D-276D4D510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100" y="1425575"/>
          <a:ext cx="5609103" cy="7840214"/>
        </a:xfrm>
        <a:prstGeom prst="rect">
          <a:avLst/>
        </a:prstGeom>
      </xdr:spPr>
    </xdr:pic>
    <xdr:clientData/>
  </xdr:twoCellAnchor>
  <xdr:twoCellAnchor editAs="oneCell">
    <xdr:from>
      <xdr:col>12</xdr:col>
      <xdr:colOff>404495</xdr:colOff>
      <xdr:row>3</xdr:row>
      <xdr:rowOff>186690</xdr:rowOff>
    </xdr:from>
    <xdr:to>
      <xdr:col>21</xdr:col>
      <xdr:colOff>519577</xdr:colOff>
      <xdr:row>47</xdr:row>
      <xdr:rowOff>84962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8F94B19-93DD-45AA-A935-F03E6EEBE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9695" y="1466850"/>
          <a:ext cx="5605292" cy="7870697"/>
        </a:xfrm>
        <a:prstGeom prst="rect">
          <a:avLst/>
        </a:prstGeom>
      </xdr:spPr>
    </xdr:pic>
    <xdr:clientData/>
  </xdr:twoCellAnchor>
  <xdr:twoCellAnchor editAs="oneCell">
    <xdr:from>
      <xdr:col>0</xdr:col>
      <xdr:colOff>467996</xdr:colOff>
      <xdr:row>50</xdr:row>
      <xdr:rowOff>116204</xdr:rowOff>
    </xdr:from>
    <xdr:to>
      <xdr:col>21</xdr:col>
      <xdr:colOff>601368</xdr:colOff>
      <xdr:row>83</xdr:row>
      <xdr:rowOff>6136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7BE7CD7-1B05-4188-9E3E-64E94C43C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7996" y="10144124"/>
          <a:ext cx="12933067" cy="5862107"/>
        </a:xfrm>
        <a:prstGeom prst="rect">
          <a:avLst/>
        </a:prstGeom>
      </xdr:spPr>
    </xdr:pic>
    <xdr:clientData/>
  </xdr:twoCellAnchor>
  <xdr:twoCellAnchor editAs="oneCell">
    <xdr:from>
      <xdr:col>0</xdr:col>
      <xdr:colOff>500053</xdr:colOff>
      <xdr:row>83</xdr:row>
      <xdr:rowOff>83185</xdr:rowOff>
    </xdr:from>
    <xdr:to>
      <xdr:col>22</xdr:col>
      <xdr:colOff>8890</xdr:colOff>
      <xdr:row>115</xdr:row>
      <xdr:rowOff>177165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B2EF5FF-B0C2-449B-BB03-A611D05F7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0053" y="16146145"/>
          <a:ext cx="12918132" cy="5883275"/>
        </a:xfrm>
        <a:prstGeom prst="rect">
          <a:avLst/>
        </a:prstGeom>
      </xdr:spPr>
    </xdr:pic>
    <xdr:clientData/>
  </xdr:twoCellAnchor>
  <xdr:twoCellAnchor editAs="oneCell">
    <xdr:from>
      <xdr:col>4</xdr:col>
      <xdr:colOff>173989</xdr:colOff>
      <xdr:row>118</xdr:row>
      <xdr:rowOff>143509</xdr:rowOff>
    </xdr:from>
    <xdr:to>
      <xdr:col>19</xdr:col>
      <xdr:colOff>493394</xdr:colOff>
      <xdr:row>175</xdr:row>
      <xdr:rowOff>20113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9AED5B8-FCEC-49F4-B048-3E0EEBF88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2389" y="22752049"/>
          <a:ext cx="9467215" cy="10194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601981</xdr:colOff>
      <xdr:row>3</xdr:row>
      <xdr:rowOff>60960</xdr:rowOff>
    </xdr:from>
    <xdr:to>
      <xdr:col>8</xdr:col>
      <xdr:colOff>548641</xdr:colOff>
      <xdr:row>21</xdr:row>
      <xdr:rowOff>49944</xdr:rowOff>
    </xdr:to>
    <xdr:pic>
      <xdr:nvPicPr>
        <xdr:cNvPr id="2" name="Рисунок 1" descr="Зображення, що містить стіл&#10;&#10;Автоматично згенерований опис">
          <a:extLst>
            <a:ext uri="{FF2B5EF4-FFF2-40B4-BE49-F238E27FC236}">
              <a16:creationId xmlns:a16="http://schemas.microsoft.com/office/drawing/2014/main" id="{D9F13B9A-D0DA-FA93-B382-C2361593D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1" y="609600"/>
          <a:ext cx="4823460" cy="3280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601980</xdr:colOff>
      <xdr:row>24</xdr:row>
      <xdr:rowOff>121920</xdr:rowOff>
    </xdr:from>
    <xdr:to>
      <xdr:col>8</xdr:col>
      <xdr:colOff>474980</xdr:colOff>
      <xdr:row>43</xdr:row>
      <xdr:rowOff>45085</xdr:rowOff>
    </xdr:to>
    <xdr:pic>
      <xdr:nvPicPr>
        <xdr:cNvPr id="3" name="Рисунок 2" descr="Зображення, що містить текст, Шрифт, символ, схема&#10;&#10;Автоматично згенерований опис">
          <a:extLst>
            <a:ext uri="{FF2B5EF4-FFF2-40B4-BE49-F238E27FC236}">
              <a16:creationId xmlns:a16="http://schemas.microsoft.com/office/drawing/2014/main" id="{4D0BC76F-2547-D08C-0F1B-F0B1A9026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" y="4511040"/>
          <a:ext cx="4749800" cy="3397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121"/>
  <sheetViews>
    <sheetView showGridLines="0" tabSelected="1" view="pageBreakPreview" topLeftCell="A63" zoomScaleNormal="70" zoomScaleSheetLayoutView="100" workbookViewId="0">
      <selection activeCell="D65" sqref="D65"/>
    </sheetView>
  </sheetViews>
  <sheetFormatPr defaultColWidth="9.109375" defaultRowHeight="25.2" x14ac:dyDescent="0.45"/>
  <cols>
    <col min="1" max="1" width="5.33203125" style="2" customWidth="1"/>
    <col min="2" max="2" width="48.6640625" style="2" customWidth="1"/>
    <col min="3" max="4" width="63.6640625" style="1" customWidth="1"/>
    <col min="5" max="5" width="64.21875" style="1" customWidth="1"/>
    <col min="6" max="6" width="13.33203125" style="47" customWidth="1"/>
    <col min="7" max="7" width="17.33203125" style="5" customWidth="1"/>
    <col min="8" max="8" width="18.44140625" style="5" customWidth="1"/>
    <col min="9" max="9" width="14.6640625" style="1" customWidth="1"/>
    <col min="10" max="16384" width="9.109375" style="1"/>
  </cols>
  <sheetData>
    <row r="1" spans="1:16" ht="21" x14ac:dyDescent="0.4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6" x14ac:dyDescent="0.45">
      <c r="G2" s="26" t="s">
        <v>103</v>
      </c>
    </row>
    <row r="3" spans="1:16" ht="21" x14ac:dyDescent="0.4">
      <c r="A3" s="140" t="s">
        <v>31</v>
      </c>
      <c r="B3" s="140"/>
      <c r="C3" s="140"/>
      <c r="D3" s="140"/>
      <c r="E3" s="140"/>
      <c r="F3" s="140"/>
      <c r="G3" s="140"/>
      <c r="H3" s="140"/>
    </row>
    <row r="5" spans="1:16" ht="29.25" customHeight="1" thickBot="1" x14ac:dyDescent="0.45">
      <c r="A5" s="103" t="s">
        <v>102</v>
      </c>
      <c r="B5" s="103"/>
      <c r="C5" s="103"/>
      <c r="D5" s="103"/>
      <c r="E5" s="103"/>
      <c r="F5" s="103"/>
      <c r="G5" s="103"/>
      <c r="H5" s="103"/>
    </row>
    <row r="6" spans="1:16" ht="28.8" customHeight="1" x14ac:dyDescent="0.4">
      <c r="A6" s="119" t="s">
        <v>2</v>
      </c>
      <c r="B6" s="120"/>
      <c r="C6" s="120"/>
      <c r="D6" s="121"/>
      <c r="E6" s="158" t="s">
        <v>13</v>
      </c>
      <c r="F6" s="159"/>
      <c r="G6" s="159"/>
      <c r="H6" s="160"/>
      <c r="I6" s="18"/>
    </row>
    <row r="7" spans="1:16" ht="36" customHeight="1" x14ac:dyDescent="0.4">
      <c r="A7" s="122"/>
      <c r="B7" s="123"/>
      <c r="C7" s="123"/>
      <c r="D7" s="124"/>
      <c r="E7" s="155" t="s">
        <v>14</v>
      </c>
      <c r="F7" s="156"/>
      <c r="G7" s="156"/>
      <c r="H7" s="157"/>
      <c r="I7" s="18"/>
    </row>
    <row r="8" spans="1:16" ht="39" customHeight="1" thickBot="1" x14ac:dyDescent="0.45">
      <c r="A8" s="125"/>
      <c r="B8" s="126"/>
      <c r="C8" s="126"/>
      <c r="D8" s="127"/>
      <c r="E8" s="155" t="s">
        <v>15</v>
      </c>
      <c r="F8" s="156"/>
      <c r="G8" s="156"/>
      <c r="H8" s="157"/>
      <c r="I8" s="18"/>
    </row>
    <row r="9" spans="1:16" ht="63.6" customHeight="1" thickBot="1" x14ac:dyDescent="0.45">
      <c r="A9" s="128" t="s">
        <v>3</v>
      </c>
      <c r="B9" s="129"/>
      <c r="C9" s="129"/>
      <c r="D9" s="130"/>
      <c r="E9" s="152" t="s">
        <v>16</v>
      </c>
      <c r="F9" s="153"/>
      <c r="G9" s="153"/>
      <c r="H9" s="154"/>
      <c r="I9" s="19"/>
    </row>
    <row r="10" spans="1:16" ht="12" customHeight="1" thickBot="1" x14ac:dyDescent="0.45">
      <c r="A10" s="1"/>
      <c r="B10" s="1"/>
      <c r="F10" s="14"/>
    </row>
    <row r="11" spans="1:16" ht="20.25" customHeight="1" x14ac:dyDescent="0.4">
      <c r="A11" s="136" t="s">
        <v>0</v>
      </c>
      <c r="B11" s="143" t="s">
        <v>11</v>
      </c>
      <c r="C11" s="144"/>
      <c r="D11" s="131" t="s">
        <v>25</v>
      </c>
      <c r="E11" s="147" t="s">
        <v>1</v>
      </c>
      <c r="F11" s="141" t="s">
        <v>30</v>
      </c>
      <c r="G11" s="104" t="s">
        <v>7</v>
      </c>
      <c r="H11" s="107" t="s">
        <v>8</v>
      </c>
    </row>
    <row r="12" spans="1:16" ht="21" x14ac:dyDescent="0.4">
      <c r="A12" s="137"/>
      <c r="B12" s="145"/>
      <c r="C12" s="146"/>
      <c r="D12" s="132"/>
      <c r="E12" s="148"/>
      <c r="F12" s="142"/>
      <c r="G12" s="105"/>
      <c r="H12" s="108"/>
    </row>
    <row r="13" spans="1:16" s="3" customFormat="1" ht="21" x14ac:dyDescent="0.4">
      <c r="A13" s="137"/>
      <c r="B13" s="145"/>
      <c r="C13" s="146"/>
      <c r="D13" s="132"/>
      <c r="E13" s="148"/>
      <c r="F13" s="142"/>
      <c r="G13" s="105"/>
      <c r="H13" s="108"/>
    </row>
    <row r="14" spans="1:16" s="4" customFormat="1" ht="43.8" customHeight="1" thickBot="1" x14ac:dyDescent="0.45">
      <c r="A14" s="137"/>
      <c r="B14" s="59" t="s">
        <v>18</v>
      </c>
      <c r="C14" s="60" t="s">
        <v>6</v>
      </c>
      <c r="D14" s="132"/>
      <c r="E14" s="149"/>
      <c r="F14" s="142"/>
      <c r="G14" s="106"/>
      <c r="H14" s="109"/>
    </row>
    <row r="15" spans="1:16" s="4" customFormat="1" ht="40.049999999999997" customHeight="1" thickBot="1" x14ac:dyDescent="0.45">
      <c r="A15" s="161" t="s">
        <v>83</v>
      </c>
      <c r="B15" s="162"/>
      <c r="C15" s="162"/>
      <c r="D15" s="162"/>
      <c r="E15" s="162"/>
      <c r="F15" s="162"/>
      <c r="G15" s="162"/>
      <c r="H15" s="163"/>
    </row>
    <row r="16" spans="1:16" s="4" customFormat="1" ht="292.8" customHeight="1" thickBot="1" x14ac:dyDescent="0.45">
      <c r="A16" s="44">
        <v>1</v>
      </c>
      <c r="B16" s="80" t="s">
        <v>40</v>
      </c>
      <c r="C16" s="72" t="s">
        <v>41</v>
      </c>
      <c r="D16" s="57"/>
      <c r="E16" s="92"/>
      <c r="F16" s="55">
        <v>1</v>
      </c>
      <c r="G16" s="58">
        <v>0</v>
      </c>
      <c r="H16" s="56">
        <f>F16*G16</f>
        <v>0</v>
      </c>
    </row>
    <row r="17" spans="1:8" s="4" customFormat="1" ht="210" customHeight="1" thickBot="1" x14ac:dyDescent="0.45">
      <c r="A17" s="70">
        <v>2</v>
      </c>
      <c r="B17" s="80" t="s">
        <v>42</v>
      </c>
      <c r="C17" s="73" t="s">
        <v>43</v>
      </c>
      <c r="D17" s="27"/>
      <c r="E17" s="93"/>
      <c r="F17" s="48">
        <v>1</v>
      </c>
      <c r="G17" s="21">
        <v>0</v>
      </c>
      <c r="H17" s="23">
        <f t="shared" ref="H17:H20" si="0">F17*G17</f>
        <v>0</v>
      </c>
    </row>
    <row r="18" spans="1:8" s="4" customFormat="1" ht="197.4" customHeight="1" thickBot="1" x14ac:dyDescent="0.45">
      <c r="A18" s="70">
        <v>3</v>
      </c>
      <c r="B18" s="80" t="s">
        <v>44</v>
      </c>
      <c r="C18" s="73" t="s">
        <v>45</v>
      </c>
      <c r="D18" s="27"/>
      <c r="E18" s="93"/>
      <c r="F18" s="48">
        <v>1</v>
      </c>
      <c r="G18" s="21">
        <v>0</v>
      </c>
      <c r="H18" s="23">
        <f t="shared" si="0"/>
        <v>0</v>
      </c>
    </row>
    <row r="19" spans="1:8" s="4" customFormat="1" ht="304.2" customHeight="1" thickBot="1" x14ac:dyDescent="0.45">
      <c r="A19" s="70">
        <v>4</v>
      </c>
      <c r="B19" s="80" t="s">
        <v>46</v>
      </c>
      <c r="C19" s="74" t="s">
        <v>47</v>
      </c>
      <c r="D19" s="28"/>
      <c r="E19" s="93"/>
      <c r="F19" s="48">
        <v>2</v>
      </c>
      <c r="G19" s="21">
        <v>0</v>
      </c>
      <c r="H19" s="23">
        <f t="shared" si="0"/>
        <v>0</v>
      </c>
    </row>
    <row r="20" spans="1:8" s="4" customFormat="1" ht="198" customHeight="1" thickBot="1" x14ac:dyDescent="0.45">
      <c r="A20" s="70">
        <v>5</v>
      </c>
      <c r="B20" s="80" t="s">
        <v>51</v>
      </c>
      <c r="C20" s="73" t="s">
        <v>48</v>
      </c>
      <c r="D20" s="27"/>
      <c r="E20" s="93"/>
      <c r="F20" s="48">
        <v>1</v>
      </c>
      <c r="G20" s="21">
        <v>0</v>
      </c>
      <c r="H20" s="23">
        <f t="shared" si="0"/>
        <v>0</v>
      </c>
    </row>
    <row r="21" spans="1:8" s="4" customFormat="1" ht="230.4" customHeight="1" thickBot="1" x14ac:dyDescent="0.45">
      <c r="A21" s="43">
        <v>6</v>
      </c>
      <c r="B21" s="80" t="s">
        <v>50</v>
      </c>
      <c r="C21" s="73" t="s">
        <v>49</v>
      </c>
      <c r="D21" s="27"/>
      <c r="E21" s="93"/>
      <c r="F21" s="48">
        <v>1</v>
      </c>
      <c r="G21" s="21">
        <v>0</v>
      </c>
      <c r="H21" s="23">
        <f t="shared" ref="H21:H23" si="1">F21*G21</f>
        <v>0</v>
      </c>
    </row>
    <row r="22" spans="1:8" s="4" customFormat="1" ht="350.4" customHeight="1" thickBot="1" x14ac:dyDescent="0.45">
      <c r="A22" s="70">
        <v>7</v>
      </c>
      <c r="B22" s="80" t="s">
        <v>52</v>
      </c>
      <c r="C22" s="75" t="s">
        <v>53</v>
      </c>
      <c r="D22" s="27"/>
      <c r="E22" s="94"/>
      <c r="F22" s="48">
        <v>1</v>
      </c>
      <c r="G22" s="22">
        <v>0</v>
      </c>
      <c r="H22" s="24">
        <f t="shared" si="1"/>
        <v>0</v>
      </c>
    </row>
    <row r="23" spans="1:8" s="4" customFormat="1" ht="184.8" customHeight="1" thickBot="1" x14ac:dyDescent="0.45">
      <c r="A23" s="70">
        <v>8</v>
      </c>
      <c r="B23" s="80" t="s">
        <v>55</v>
      </c>
      <c r="C23" s="75" t="s">
        <v>54</v>
      </c>
      <c r="D23" s="27"/>
      <c r="E23" s="94"/>
      <c r="F23" s="66">
        <v>1</v>
      </c>
      <c r="G23" s="22">
        <v>0</v>
      </c>
      <c r="H23" s="24">
        <f t="shared" si="1"/>
        <v>0</v>
      </c>
    </row>
    <row r="24" spans="1:8" s="4" customFormat="1" ht="336.6" customHeight="1" thickBot="1" x14ac:dyDescent="0.45">
      <c r="A24" s="70">
        <v>9</v>
      </c>
      <c r="B24" s="80" t="s">
        <v>56</v>
      </c>
      <c r="C24" s="77" t="s">
        <v>57</v>
      </c>
      <c r="D24" s="27"/>
      <c r="E24" s="95"/>
      <c r="F24" s="50">
        <v>1</v>
      </c>
      <c r="G24" s="64">
        <v>0</v>
      </c>
      <c r="H24" s="41">
        <f t="shared" ref="H24:H35" si="2">F24*G24</f>
        <v>0</v>
      </c>
    </row>
    <row r="25" spans="1:8" s="4" customFormat="1" ht="294.60000000000002" customHeight="1" thickBot="1" x14ac:dyDescent="0.45">
      <c r="A25" s="71">
        <v>10</v>
      </c>
      <c r="B25" s="80" t="s">
        <v>58</v>
      </c>
      <c r="C25" s="76" t="s">
        <v>59</v>
      </c>
      <c r="D25" s="45"/>
      <c r="E25" s="95"/>
      <c r="F25" s="50">
        <v>1</v>
      </c>
      <c r="G25" s="64">
        <v>0</v>
      </c>
      <c r="H25" s="41">
        <f t="shared" si="2"/>
        <v>0</v>
      </c>
    </row>
    <row r="26" spans="1:8" s="4" customFormat="1" ht="408.6" customHeight="1" thickBot="1" x14ac:dyDescent="0.45">
      <c r="A26" s="71">
        <v>11</v>
      </c>
      <c r="B26" s="80" t="s">
        <v>60</v>
      </c>
      <c r="C26" s="78" t="s">
        <v>104</v>
      </c>
      <c r="D26" s="27"/>
      <c r="E26" s="95"/>
      <c r="F26" s="50">
        <v>2</v>
      </c>
      <c r="G26" s="40">
        <v>0</v>
      </c>
      <c r="H26" s="41">
        <f t="shared" si="2"/>
        <v>0</v>
      </c>
    </row>
    <row r="27" spans="1:8" s="4" customFormat="1" ht="408.6" customHeight="1" thickBot="1" x14ac:dyDescent="0.45">
      <c r="A27" s="70">
        <v>12</v>
      </c>
      <c r="B27" s="80" t="s">
        <v>61</v>
      </c>
      <c r="C27" s="77" t="s">
        <v>62</v>
      </c>
      <c r="D27" s="45"/>
      <c r="E27" s="96"/>
      <c r="F27" s="49">
        <v>1</v>
      </c>
      <c r="G27" s="65">
        <v>0</v>
      </c>
      <c r="H27" s="41">
        <f t="shared" si="2"/>
        <v>0</v>
      </c>
    </row>
    <row r="28" spans="1:8" s="4" customFormat="1" ht="345.6" customHeight="1" thickBot="1" x14ac:dyDescent="0.45">
      <c r="A28" s="43">
        <v>13</v>
      </c>
      <c r="B28" s="80" t="s">
        <v>63</v>
      </c>
      <c r="C28" s="77" t="s">
        <v>64</v>
      </c>
      <c r="D28" s="30"/>
      <c r="E28" s="97"/>
      <c r="F28" s="50">
        <v>4</v>
      </c>
      <c r="G28" s="40">
        <v>0</v>
      </c>
      <c r="H28" s="41">
        <f t="shared" si="2"/>
        <v>0</v>
      </c>
    </row>
    <row r="29" spans="1:8" s="4" customFormat="1" ht="408.6" customHeight="1" thickBot="1" x14ac:dyDescent="0.45">
      <c r="A29" s="70">
        <v>14</v>
      </c>
      <c r="B29" s="80" t="s">
        <v>65</v>
      </c>
      <c r="C29" s="77" t="s">
        <v>66</v>
      </c>
      <c r="D29" s="30"/>
      <c r="E29" s="97"/>
      <c r="F29" s="50">
        <v>1</v>
      </c>
      <c r="G29" s="40">
        <v>0</v>
      </c>
      <c r="H29" s="41">
        <f t="shared" si="2"/>
        <v>0</v>
      </c>
    </row>
    <row r="30" spans="1:8" s="4" customFormat="1" ht="408.6" customHeight="1" thickBot="1" x14ac:dyDescent="0.45">
      <c r="A30" s="70">
        <v>15</v>
      </c>
      <c r="B30" s="80" t="s">
        <v>67</v>
      </c>
      <c r="C30" s="99" t="s">
        <v>106</v>
      </c>
      <c r="D30" s="67"/>
      <c r="E30" s="98"/>
      <c r="F30" s="50">
        <v>1</v>
      </c>
      <c r="G30" s="40">
        <v>0</v>
      </c>
      <c r="H30" s="41">
        <f t="shared" si="2"/>
        <v>0</v>
      </c>
    </row>
    <row r="31" spans="1:8" s="4" customFormat="1" ht="408.6" customHeight="1" thickBot="1" x14ac:dyDescent="0.45">
      <c r="A31" s="43">
        <v>16</v>
      </c>
      <c r="B31" s="80" t="s">
        <v>69</v>
      </c>
      <c r="C31" s="78" t="s">
        <v>68</v>
      </c>
      <c r="D31" s="29"/>
      <c r="E31" s="98"/>
      <c r="F31" s="46">
        <v>1</v>
      </c>
      <c r="G31" s="42">
        <v>0</v>
      </c>
      <c r="H31" s="41">
        <f t="shared" si="2"/>
        <v>0</v>
      </c>
    </row>
    <row r="32" spans="1:8" s="4" customFormat="1" ht="154.19999999999999" customHeight="1" thickBot="1" x14ac:dyDescent="0.45">
      <c r="A32" s="70">
        <v>17</v>
      </c>
      <c r="B32" s="80" t="s">
        <v>71</v>
      </c>
      <c r="C32" s="78" t="s">
        <v>70</v>
      </c>
      <c r="D32" s="79"/>
      <c r="E32" s="98"/>
      <c r="F32" s="46">
        <v>1</v>
      </c>
      <c r="G32" s="42">
        <v>0</v>
      </c>
      <c r="H32" s="41">
        <f t="shared" si="2"/>
        <v>0</v>
      </c>
    </row>
    <row r="33" spans="1:8" s="4" customFormat="1" ht="192.6" customHeight="1" thickBot="1" x14ac:dyDescent="0.45">
      <c r="A33" s="70">
        <v>18</v>
      </c>
      <c r="B33" s="80" t="s">
        <v>72</v>
      </c>
      <c r="C33" s="78" t="s">
        <v>73</v>
      </c>
      <c r="D33" s="29"/>
      <c r="E33" s="98"/>
      <c r="F33" s="46">
        <v>1</v>
      </c>
      <c r="G33" s="42">
        <v>0</v>
      </c>
      <c r="H33" s="41">
        <f t="shared" si="2"/>
        <v>0</v>
      </c>
    </row>
    <row r="34" spans="1:8" s="4" customFormat="1" ht="158.4" customHeight="1" thickBot="1" x14ac:dyDescent="0.45">
      <c r="A34" s="70">
        <v>19</v>
      </c>
      <c r="B34" s="80" t="s">
        <v>72</v>
      </c>
      <c r="C34" s="78" t="s">
        <v>74</v>
      </c>
      <c r="D34" s="29"/>
      <c r="E34" s="98"/>
      <c r="F34" s="46">
        <v>1</v>
      </c>
      <c r="G34" s="42">
        <v>0</v>
      </c>
      <c r="H34" s="41">
        <f t="shared" si="2"/>
        <v>0</v>
      </c>
    </row>
    <row r="35" spans="1:8" s="4" customFormat="1" ht="370.2" customHeight="1" thickBot="1" x14ac:dyDescent="0.45">
      <c r="A35" s="43">
        <v>20</v>
      </c>
      <c r="B35" s="80" t="s">
        <v>75</v>
      </c>
      <c r="C35" s="78" t="s">
        <v>76</v>
      </c>
      <c r="D35" s="29"/>
      <c r="E35" s="98"/>
      <c r="F35" s="46">
        <v>1</v>
      </c>
      <c r="G35" s="42">
        <v>0</v>
      </c>
      <c r="H35" s="41">
        <f t="shared" si="2"/>
        <v>0</v>
      </c>
    </row>
    <row r="36" spans="1:8" s="4" customFormat="1" ht="30" customHeight="1" thickBot="1" x14ac:dyDescent="0.45">
      <c r="A36" s="164" t="s">
        <v>77</v>
      </c>
      <c r="B36" s="165"/>
      <c r="C36" s="165"/>
      <c r="D36" s="165"/>
      <c r="E36" s="165"/>
      <c r="F36" s="166"/>
      <c r="G36" s="170">
        <f>SUM(H16:H35)</f>
        <v>0</v>
      </c>
      <c r="H36" s="171"/>
    </row>
    <row r="37" spans="1:8" s="4" customFormat="1" ht="30" customHeight="1" thickBot="1" x14ac:dyDescent="0.45">
      <c r="A37" s="172" t="s">
        <v>78</v>
      </c>
      <c r="B37" s="173"/>
      <c r="C37" s="173"/>
      <c r="D37" s="173"/>
      <c r="E37" s="173"/>
      <c r="F37" s="174"/>
      <c r="G37" s="150">
        <f>G36*1500</f>
        <v>0</v>
      </c>
      <c r="H37" s="151"/>
    </row>
    <row r="38" spans="1:8" s="4" customFormat="1" ht="40.049999999999997" customHeight="1" thickBot="1" x14ac:dyDescent="0.45">
      <c r="A38" s="161" t="s">
        <v>84</v>
      </c>
      <c r="B38" s="162"/>
      <c r="C38" s="162"/>
      <c r="D38" s="162"/>
      <c r="E38" s="162"/>
      <c r="F38" s="162"/>
      <c r="G38" s="162"/>
      <c r="H38" s="163"/>
    </row>
    <row r="39" spans="1:8" s="4" customFormat="1" ht="321.60000000000002" customHeight="1" thickBot="1" x14ac:dyDescent="0.45">
      <c r="A39" s="44">
        <v>1</v>
      </c>
      <c r="B39" s="80" t="s">
        <v>40</v>
      </c>
      <c r="C39" s="72" t="s">
        <v>41</v>
      </c>
      <c r="D39" s="57"/>
      <c r="E39" s="92"/>
      <c r="F39" s="55">
        <v>1</v>
      </c>
      <c r="G39" s="58">
        <v>0</v>
      </c>
      <c r="H39" s="56">
        <f>F39*G39</f>
        <v>0</v>
      </c>
    </row>
    <row r="40" spans="1:8" s="4" customFormat="1" ht="316.8" customHeight="1" thickBot="1" x14ac:dyDescent="0.45">
      <c r="A40" s="70">
        <v>2</v>
      </c>
      <c r="B40" s="80" t="s">
        <v>42</v>
      </c>
      <c r="C40" s="73" t="s">
        <v>43</v>
      </c>
      <c r="D40" s="27"/>
      <c r="E40" s="93"/>
      <c r="F40" s="48">
        <v>1</v>
      </c>
      <c r="G40" s="21">
        <v>0</v>
      </c>
      <c r="H40" s="23">
        <f t="shared" ref="H40:H46" si="3">F40*G40</f>
        <v>0</v>
      </c>
    </row>
    <row r="41" spans="1:8" s="4" customFormat="1" ht="226.8" customHeight="1" thickBot="1" x14ac:dyDescent="0.45">
      <c r="A41" s="70">
        <v>3</v>
      </c>
      <c r="B41" s="80" t="s">
        <v>44</v>
      </c>
      <c r="C41" s="73" t="s">
        <v>45</v>
      </c>
      <c r="D41" s="27"/>
      <c r="E41" s="93"/>
      <c r="F41" s="48">
        <v>1</v>
      </c>
      <c r="G41" s="21">
        <v>0</v>
      </c>
      <c r="H41" s="23">
        <f t="shared" si="3"/>
        <v>0</v>
      </c>
    </row>
    <row r="42" spans="1:8" s="4" customFormat="1" ht="376.8" customHeight="1" thickBot="1" x14ac:dyDescent="0.45">
      <c r="A42" s="70">
        <v>4</v>
      </c>
      <c r="B42" s="80" t="s">
        <v>79</v>
      </c>
      <c r="C42" s="74" t="s">
        <v>80</v>
      </c>
      <c r="D42" s="28"/>
      <c r="E42" s="93"/>
      <c r="F42" s="48">
        <v>2</v>
      </c>
      <c r="G42" s="21">
        <v>0</v>
      </c>
      <c r="H42" s="23">
        <f t="shared" si="3"/>
        <v>0</v>
      </c>
    </row>
    <row r="43" spans="1:8" s="4" customFormat="1" ht="304.2" customHeight="1" thickBot="1" x14ac:dyDescent="0.45">
      <c r="A43" s="70">
        <v>5</v>
      </c>
      <c r="B43" s="80" t="s">
        <v>51</v>
      </c>
      <c r="C43" s="73" t="s">
        <v>48</v>
      </c>
      <c r="D43" s="27"/>
      <c r="E43" s="93"/>
      <c r="F43" s="48">
        <v>1</v>
      </c>
      <c r="G43" s="21">
        <v>0</v>
      </c>
      <c r="H43" s="23">
        <f t="shared" si="3"/>
        <v>0</v>
      </c>
    </row>
    <row r="44" spans="1:8" s="4" customFormat="1" ht="319.2" customHeight="1" thickBot="1" x14ac:dyDescent="0.45">
      <c r="A44" s="43">
        <v>6</v>
      </c>
      <c r="B44" s="80" t="s">
        <v>50</v>
      </c>
      <c r="C44" s="73" t="s">
        <v>49</v>
      </c>
      <c r="D44" s="27"/>
      <c r="E44" s="93"/>
      <c r="F44" s="48">
        <v>1</v>
      </c>
      <c r="G44" s="21">
        <v>0</v>
      </c>
      <c r="H44" s="23">
        <f t="shared" si="3"/>
        <v>0</v>
      </c>
    </row>
    <row r="45" spans="1:8" s="4" customFormat="1" ht="326.39999999999998" customHeight="1" thickBot="1" x14ac:dyDescent="0.45">
      <c r="A45" s="70">
        <v>7</v>
      </c>
      <c r="B45" s="80" t="s">
        <v>52</v>
      </c>
      <c r="C45" s="75" t="s">
        <v>53</v>
      </c>
      <c r="D45" s="27"/>
      <c r="E45" s="94"/>
      <c r="F45" s="48">
        <v>1</v>
      </c>
      <c r="G45" s="22">
        <v>0</v>
      </c>
      <c r="H45" s="24">
        <f t="shared" si="3"/>
        <v>0</v>
      </c>
    </row>
    <row r="46" spans="1:8" s="4" customFormat="1" ht="258" customHeight="1" thickBot="1" x14ac:dyDescent="0.45">
      <c r="A46" s="70">
        <v>8</v>
      </c>
      <c r="B46" s="80" t="s">
        <v>55</v>
      </c>
      <c r="C46" s="75" t="s">
        <v>54</v>
      </c>
      <c r="D46" s="27"/>
      <c r="E46" s="94"/>
      <c r="F46" s="66">
        <v>1</v>
      </c>
      <c r="G46" s="22">
        <v>0</v>
      </c>
      <c r="H46" s="24">
        <f t="shared" si="3"/>
        <v>0</v>
      </c>
    </row>
    <row r="47" spans="1:8" s="4" customFormat="1" ht="328.8" customHeight="1" thickBot="1" x14ac:dyDescent="0.45">
      <c r="A47" s="70">
        <v>9</v>
      </c>
      <c r="B47" s="80" t="s">
        <v>56</v>
      </c>
      <c r="C47" s="77" t="s">
        <v>57</v>
      </c>
      <c r="D47" s="27"/>
      <c r="E47" s="95"/>
      <c r="F47" s="50">
        <v>1</v>
      </c>
      <c r="G47" s="64">
        <v>0</v>
      </c>
      <c r="H47" s="41">
        <f t="shared" ref="H47:H58" si="4">F47*G47</f>
        <v>0</v>
      </c>
    </row>
    <row r="48" spans="1:8" s="4" customFormat="1" ht="408.6" customHeight="1" thickBot="1" x14ac:dyDescent="0.45">
      <c r="A48" s="71">
        <v>10</v>
      </c>
      <c r="B48" s="80" t="s">
        <v>58</v>
      </c>
      <c r="C48" s="76" t="s">
        <v>59</v>
      </c>
      <c r="D48" s="45"/>
      <c r="E48" s="95"/>
      <c r="F48" s="50">
        <v>1</v>
      </c>
      <c r="G48" s="64">
        <v>0</v>
      </c>
      <c r="H48" s="41">
        <f t="shared" si="4"/>
        <v>0</v>
      </c>
    </row>
    <row r="49" spans="1:256" s="4" customFormat="1" ht="408.6" customHeight="1" thickBot="1" x14ac:dyDescent="0.45">
      <c r="A49" s="71">
        <v>11</v>
      </c>
      <c r="B49" s="80" t="s">
        <v>60</v>
      </c>
      <c r="C49" s="78" t="s">
        <v>104</v>
      </c>
      <c r="D49" s="27"/>
      <c r="E49" s="95"/>
      <c r="F49" s="50">
        <v>2</v>
      </c>
      <c r="G49" s="40">
        <v>0</v>
      </c>
      <c r="H49" s="41">
        <f t="shared" si="4"/>
        <v>0</v>
      </c>
    </row>
    <row r="50" spans="1:256" s="4" customFormat="1" ht="330.6" customHeight="1" thickBot="1" x14ac:dyDescent="0.45">
      <c r="A50" s="70">
        <v>12</v>
      </c>
      <c r="B50" s="82" t="s">
        <v>61</v>
      </c>
      <c r="C50" s="77" t="s">
        <v>62</v>
      </c>
      <c r="D50" s="45"/>
      <c r="E50" s="96"/>
      <c r="F50" s="49">
        <v>1</v>
      </c>
      <c r="G50" s="65">
        <v>0</v>
      </c>
      <c r="H50" s="41">
        <f t="shared" si="4"/>
        <v>0</v>
      </c>
    </row>
    <row r="51" spans="1:256" s="4" customFormat="1" ht="313.8" customHeight="1" thickBot="1" x14ac:dyDescent="0.45">
      <c r="A51" s="43">
        <v>13</v>
      </c>
      <c r="B51" s="81" t="s">
        <v>63</v>
      </c>
      <c r="C51" s="77" t="s">
        <v>64</v>
      </c>
      <c r="D51" s="30"/>
      <c r="E51" s="97"/>
      <c r="F51" s="50">
        <v>4</v>
      </c>
      <c r="G51" s="40">
        <v>0</v>
      </c>
      <c r="H51" s="41">
        <f t="shared" si="4"/>
        <v>0</v>
      </c>
    </row>
    <row r="52" spans="1:256" s="4" customFormat="1" ht="408.6" customHeight="1" thickBot="1" x14ac:dyDescent="0.45">
      <c r="A52" s="70">
        <v>14</v>
      </c>
      <c r="B52" s="82" t="s">
        <v>65</v>
      </c>
      <c r="C52" s="77" t="s">
        <v>66</v>
      </c>
      <c r="D52" s="30"/>
      <c r="E52" s="97"/>
      <c r="F52" s="50">
        <v>1</v>
      </c>
      <c r="G52" s="40">
        <v>0</v>
      </c>
      <c r="H52" s="41">
        <f t="shared" si="4"/>
        <v>0</v>
      </c>
    </row>
    <row r="53" spans="1:256" s="4" customFormat="1" ht="408.6" customHeight="1" thickBot="1" x14ac:dyDescent="0.45">
      <c r="A53" s="70">
        <v>15</v>
      </c>
      <c r="B53" s="80" t="s">
        <v>67</v>
      </c>
      <c r="C53" s="78" t="s">
        <v>105</v>
      </c>
      <c r="D53" s="67"/>
      <c r="E53" s="98"/>
      <c r="F53" s="50">
        <v>1</v>
      </c>
      <c r="G53" s="40">
        <v>0</v>
      </c>
      <c r="H53" s="41">
        <f t="shared" si="4"/>
        <v>0</v>
      </c>
    </row>
    <row r="54" spans="1:256" s="4" customFormat="1" ht="408.6" customHeight="1" thickBot="1" x14ac:dyDescent="0.45">
      <c r="A54" s="43">
        <v>16</v>
      </c>
      <c r="B54" s="80" t="s">
        <v>69</v>
      </c>
      <c r="C54" s="78" t="s">
        <v>68</v>
      </c>
      <c r="D54" s="29"/>
      <c r="E54" s="98"/>
      <c r="F54" s="46">
        <v>1</v>
      </c>
      <c r="G54" s="42">
        <v>0</v>
      </c>
      <c r="H54" s="41">
        <f t="shared" si="4"/>
        <v>0</v>
      </c>
    </row>
    <row r="55" spans="1:256" s="4" customFormat="1" ht="408.6" customHeight="1" thickBot="1" x14ac:dyDescent="0.45">
      <c r="A55" s="70">
        <v>17</v>
      </c>
      <c r="B55" s="80" t="s">
        <v>71</v>
      </c>
      <c r="C55" s="78" t="s">
        <v>70</v>
      </c>
      <c r="D55" s="79"/>
      <c r="E55" s="98"/>
      <c r="F55" s="46">
        <v>1</v>
      </c>
      <c r="G55" s="42">
        <v>0</v>
      </c>
      <c r="H55" s="41">
        <f t="shared" si="4"/>
        <v>0</v>
      </c>
    </row>
    <row r="56" spans="1:256" s="4" customFormat="1" ht="318" customHeight="1" thickBot="1" x14ac:dyDescent="0.45">
      <c r="A56" s="70">
        <v>18</v>
      </c>
      <c r="B56" s="80" t="s">
        <v>72</v>
      </c>
      <c r="C56" s="78" t="s">
        <v>73</v>
      </c>
      <c r="D56" s="29"/>
      <c r="E56" s="98"/>
      <c r="F56" s="46">
        <v>1</v>
      </c>
      <c r="G56" s="42">
        <v>0</v>
      </c>
      <c r="H56" s="41">
        <f t="shared" si="4"/>
        <v>0</v>
      </c>
    </row>
    <row r="57" spans="1:256" s="4" customFormat="1" ht="408.6" customHeight="1" thickBot="1" x14ac:dyDescent="0.45">
      <c r="A57" s="70">
        <v>19</v>
      </c>
      <c r="B57" s="80" t="s">
        <v>72</v>
      </c>
      <c r="C57" s="78" t="s">
        <v>74</v>
      </c>
      <c r="D57" s="29"/>
      <c r="E57" s="98"/>
      <c r="F57" s="46">
        <v>1</v>
      </c>
      <c r="G57" s="42">
        <v>0</v>
      </c>
      <c r="H57" s="41">
        <f t="shared" si="4"/>
        <v>0</v>
      </c>
    </row>
    <row r="58" spans="1:256" s="4" customFormat="1" ht="408.6" customHeight="1" thickBot="1" x14ac:dyDescent="0.45">
      <c r="A58" s="43">
        <v>20</v>
      </c>
      <c r="B58" s="80" t="s">
        <v>75</v>
      </c>
      <c r="C58" s="78" t="s">
        <v>76</v>
      </c>
      <c r="D58" s="29"/>
      <c r="E58" s="98"/>
      <c r="F58" s="46">
        <v>1</v>
      </c>
      <c r="G58" s="42">
        <v>0</v>
      </c>
      <c r="H58" s="41">
        <f t="shared" si="4"/>
        <v>0</v>
      </c>
      <c r="I58" s="54"/>
    </row>
    <row r="59" spans="1:256" s="4" customFormat="1" ht="30" customHeight="1" thickBot="1" x14ac:dyDescent="0.45">
      <c r="A59" s="164" t="s">
        <v>81</v>
      </c>
      <c r="B59" s="165"/>
      <c r="C59" s="165"/>
      <c r="D59" s="165"/>
      <c r="E59" s="165"/>
      <c r="F59" s="166"/>
      <c r="G59" s="167">
        <f>SUM(H39:H59)</f>
        <v>0</v>
      </c>
      <c r="H59" s="168"/>
    </row>
    <row r="60" spans="1:256" ht="30" customHeight="1" thickBot="1" x14ac:dyDescent="0.45">
      <c r="A60" s="133" t="s">
        <v>78</v>
      </c>
      <c r="B60" s="134"/>
      <c r="C60" s="134"/>
      <c r="D60" s="134"/>
      <c r="E60" s="134"/>
      <c r="F60" s="135"/>
      <c r="G60" s="138">
        <f>G59*1500</f>
        <v>0</v>
      </c>
      <c r="H60" s="139"/>
    </row>
    <row r="61" spans="1:256" ht="34.950000000000003" customHeight="1" thickBot="1" x14ac:dyDescent="0.45">
      <c r="A61" s="116" t="s">
        <v>82</v>
      </c>
      <c r="B61" s="117"/>
      <c r="C61" s="117"/>
      <c r="D61" s="117"/>
      <c r="E61" s="117"/>
      <c r="F61" s="118"/>
      <c r="G61" s="114">
        <f>G37+G60</f>
        <v>0</v>
      </c>
      <c r="H61" s="115"/>
      <c r="I61" s="13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</row>
    <row r="62" spans="1:256" ht="21" x14ac:dyDescent="0.4">
      <c r="A62" s="113" t="s">
        <v>32</v>
      </c>
      <c r="B62" s="113"/>
      <c r="C62" s="113"/>
      <c r="D62" s="113"/>
      <c r="E62" s="113"/>
      <c r="F62" s="113"/>
      <c r="G62" s="113"/>
      <c r="H62" s="113"/>
      <c r="I62" s="13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</row>
    <row r="63" spans="1:256" s="63" customFormat="1" x14ac:dyDescent="0.45">
      <c r="A63" s="12" t="s">
        <v>19</v>
      </c>
      <c r="B63" s="12"/>
      <c r="C63" s="13"/>
      <c r="D63" s="13"/>
      <c r="E63" s="13"/>
      <c r="F63" s="47"/>
      <c r="G63" s="5"/>
      <c r="H63" s="5"/>
      <c r="I63" s="69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  <c r="HU63" s="62"/>
      <c r="HV63" s="62"/>
      <c r="HW63" s="62"/>
      <c r="HX63" s="62"/>
      <c r="HY63" s="62"/>
      <c r="HZ63" s="62"/>
      <c r="IA63" s="62"/>
      <c r="IB63" s="62"/>
      <c r="IC63" s="62"/>
      <c r="ID63" s="62"/>
      <c r="IE63" s="62"/>
      <c r="IF63" s="62"/>
      <c r="IG63" s="62"/>
      <c r="IH63" s="62"/>
      <c r="II63" s="62"/>
      <c r="IJ63" s="62"/>
      <c r="IK63" s="62"/>
      <c r="IL63" s="62"/>
      <c r="IM63" s="62"/>
      <c r="IN63" s="62"/>
      <c r="IO63" s="62"/>
      <c r="IP63" s="62"/>
      <c r="IQ63" s="62"/>
      <c r="IR63" s="62"/>
      <c r="IS63" s="62"/>
      <c r="IT63" s="62"/>
      <c r="IU63" s="62"/>
      <c r="IV63" s="62"/>
    </row>
    <row r="64" spans="1:256" x14ac:dyDescent="0.45">
      <c r="A64" s="12"/>
      <c r="B64" s="12"/>
      <c r="C64" s="13"/>
      <c r="D64" s="13"/>
      <c r="E64" s="13"/>
      <c r="I64" s="13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</row>
    <row r="65" spans="1:256" s="68" customFormat="1" ht="27.6" customHeight="1" x14ac:dyDescent="0.3">
      <c r="A65" s="13" t="s">
        <v>20</v>
      </c>
      <c r="B65" s="13"/>
      <c r="C65" s="13"/>
      <c r="D65" s="13"/>
      <c r="E65" s="13"/>
      <c r="F65" s="13"/>
      <c r="G65" s="13"/>
      <c r="H65" s="13"/>
    </row>
    <row r="66" spans="1:256" ht="21" x14ac:dyDescent="0.4">
      <c r="A66" s="13" t="s">
        <v>21</v>
      </c>
      <c r="B66" s="13"/>
      <c r="C66" s="13"/>
      <c r="D66" s="13"/>
      <c r="E66" s="13"/>
      <c r="F66" s="13"/>
      <c r="G66" s="13"/>
      <c r="H66" s="13"/>
    </row>
    <row r="67" spans="1:256" ht="27.6" customHeight="1" x14ac:dyDescent="0.4">
      <c r="A67" s="69" t="s">
        <v>39</v>
      </c>
      <c r="B67" s="69"/>
      <c r="C67" s="69"/>
      <c r="D67" s="69"/>
      <c r="E67" s="69"/>
      <c r="F67" s="69"/>
      <c r="G67" s="69"/>
      <c r="H67" s="69"/>
    </row>
    <row r="68" spans="1:256" ht="65.400000000000006" customHeight="1" x14ac:dyDescent="0.4">
      <c r="A68" s="184" t="s">
        <v>107</v>
      </c>
      <c r="B68" s="184"/>
      <c r="C68" s="184"/>
      <c r="D68" s="184"/>
      <c r="E68" s="13"/>
      <c r="F68" s="13"/>
      <c r="G68" s="13"/>
      <c r="H68" s="13"/>
      <c r="I68" s="61"/>
    </row>
    <row r="69" spans="1:256" ht="21" x14ac:dyDescent="0.4">
      <c r="A69" s="68" t="s">
        <v>29</v>
      </c>
      <c r="B69" s="68"/>
      <c r="C69" s="68"/>
      <c r="D69" s="68"/>
      <c r="E69" s="68"/>
      <c r="F69" s="68"/>
      <c r="G69" s="68"/>
      <c r="H69" s="68"/>
    </row>
    <row r="70" spans="1:256" ht="21" x14ac:dyDescent="0.4">
      <c r="A70" s="111" t="s">
        <v>4</v>
      </c>
      <c r="B70" s="111"/>
      <c r="C70" s="111"/>
      <c r="D70" s="111"/>
      <c r="E70" s="111"/>
      <c r="F70" s="111"/>
      <c r="G70" s="111"/>
      <c r="H70" s="111"/>
      <c r="I70" s="20"/>
      <c r="J70" s="20"/>
      <c r="K70" s="20"/>
      <c r="L70" s="20"/>
    </row>
    <row r="71" spans="1:256" ht="21" x14ac:dyDescent="0.4">
      <c r="A71" s="112" t="s">
        <v>38</v>
      </c>
      <c r="B71" s="112"/>
      <c r="C71" s="112"/>
      <c r="D71" s="112"/>
      <c r="E71" s="112"/>
      <c r="F71" s="112"/>
      <c r="G71" s="112"/>
      <c r="H71" s="112"/>
    </row>
    <row r="72" spans="1:256" s="8" customFormat="1" ht="13.8" x14ac:dyDescent="0.25">
      <c r="A72" s="100" t="s">
        <v>100</v>
      </c>
      <c r="B72" s="100"/>
      <c r="C72" s="100"/>
      <c r="D72" s="100"/>
      <c r="E72" s="100"/>
      <c r="F72" s="100"/>
      <c r="G72" s="61"/>
      <c r="H72" s="61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</row>
    <row r="73" spans="1:256" s="84" customFormat="1" ht="24.6" x14ac:dyDescent="0.35">
      <c r="A73" s="17" t="s">
        <v>12</v>
      </c>
      <c r="B73" s="17"/>
      <c r="C73" s="17"/>
      <c r="D73" s="17"/>
      <c r="E73" s="17"/>
      <c r="F73" s="83"/>
      <c r="G73" s="17"/>
      <c r="H73" s="17"/>
    </row>
    <row r="74" spans="1:256" x14ac:dyDescent="0.4">
      <c r="A74" s="20" t="s">
        <v>17</v>
      </c>
      <c r="B74" s="20"/>
      <c r="C74" s="20"/>
      <c r="D74" s="20"/>
      <c r="E74" s="20"/>
      <c r="F74" s="52"/>
      <c r="G74" s="20"/>
      <c r="H74" s="20"/>
    </row>
    <row r="75" spans="1:256" ht="21" x14ac:dyDescent="0.4">
      <c r="A75" s="101" t="s">
        <v>5</v>
      </c>
      <c r="B75" s="101"/>
      <c r="C75" s="101"/>
      <c r="D75" s="101"/>
      <c r="E75" s="101"/>
      <c r="F75" s="101"/>
      <c r="G75" s="101"/>
      <c r="H75" s="101"/>
    </row>
    <row r="76" spans="1:256" s="8" customFormat="1" ht="13.8" x14ac:dyDescent="0.25">
      <c r="A76" s="110" t="s">
        <v>37</v>
      </c>
      <c r="B76" s="110"/>
      <c r="C76" s="110"/>
      <c r="D76" s="110"/>
      <c r="E76" s="110"/>
      <c r="F76" s="110"/>
      <c r="G76" s="110"/>
      <c r="H76" s="110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</row>
    <row r="77" spans="1:256" s="8" customFormat="1" ht="13.8" x14ac:dyDescent="0.25">
      <c r="A77" s="101" t="s">
        <v>36</v>
      </c>
      <c r="B77" s="101"/>
      <c r="C77" s="101"/>
      <c r="D77" s="101"/>
      <c r="E77" s="101"/>
      <c r="F77" s="101"/>
      <c r="G77" s="101"/>
      <c r="H77" s="101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</row>
    <row r="78" spans="1:256" s="8" customFormat="1" x14ac:dyDescent="0.25">
      <c r="A78" s="17" t="s">
        <v>101</v>
      </c>
      <c r="B78" s="17"/>
      <c r="C78" s="16"/>
      <c r="D78" s="16"/>
      <c r="E78" s="16"/>
      <c r="F78" s="51"/>
      <c r="G78" s="16"/>
      <c r="H78" s="16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</row>
    <row r="79" spans="1:256" s="8" customFormat="1" x14ac:dyDescent="0.45">
      <c r="A79" s="2"/>
      <c r="B79" s="2"/>
      <c r="C79" s="1"/>
      <c r="D79" s="1"/>
      <c r="E79" s="1"/>
      <c r="F79" s="47"/>
      <c r="G79" s="5"/>
      <c r="H79" s="5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s="8" customFormat="1" ht="24.6" x14ac:dyDescent="0.25">
      <c r="A80" s="6"/>
      <c r="B80" s="6"/>
      <c r="C80" s="15" t="s">
        <v>9</v>
      </c>
      <c r="D80" s="15"/>
      <c r="E80" s="14"/>
      <c r="F80" s="53"/>
      <c r="G80" s="9"/>
      <c r="H80" s="9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</row>
    <row r="81" spans="1:256" s="8" customFormat="1" ht="24.6" x14ac:dyDescent="0.3">
      <c r="A81" s="11"/>
      <c r="B81" s="11"/>
      <c r="C81" s="102" t="s">
        <v>10</v>
      </c>
      <c r="D81" s="102"/>
      <c r="E81" s="102"/>
      <c r="F81" s="53"/>
      <c r="G81" s="9"/>
      <c r="H81" s="9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</row>
    <row r="82" spans="1:256" s="8" customFormat="1" ht="24.6" x14ac:dyDescent="0.25">
      <c r="A82" s="6"/>
      <c r="B82" s="6"/>
      <c r="C82" s="14"/>
      <c r="D82" s="14"/>
      <c r="E82" s="14"/>
      <c r="F82" s="53"/>
      <c r="G82" s="9"/>
      <c r="H82" s="9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</row>
    <row r="83" spans="1:256" ht="24.6" x14ac:dyDescent="0.4">
      <c r="A83" s="6"/>
      <c r="B83" s="6"/>
      <c r="C83" s="14"/>
      <c r="D83" s="14"/>
      <c r="E83" s="14"/>
      <c r="F83" s="53"/>
      <c r="G83" s="9"/>
      <c r="H83" s="9"/>
    </row>
    <row r="84" spans="1:256" ht="24.6" x14ac:dyDescent="0.4">
      <c r="A84" s="6"/>
      <c r="B84" s="6"/>
      <c r="C84" s="10"/>
      <c r="D84" s="10"/>
      <c r="E84" s="10"/>
      <c r="F84" s="53"/>
      <c r="G84" s="9"/>
      <c r="H84" s="9"/>
    </row>
    <row r="85" spans="1:256" ht="24.6" x14ac:dyDescent="0.4">
      <c r="A85" s="6"/>
      <c r="B85" s="6"/>
      <c r="C85" s="10"/>
      <c r="D85" s="10"/>
      <c r="E85" s="10"/>
      <c r="F85" s="53"/>
      <c r="G85" s="9"/>
      <c r="H85" s="9"/>
    </row>
    <row r="86" spans="1:256" ht="24.6" x14ac:dyDescent="0.4">
      <c r="A86" s="6"/>
      <c r="B86" s="6"/>
      <c r="C86" s="10"/>
      <c r="D86" s="10"/>
      <c r="E86" s="10"/>
      <c r="F86" s="53"/>
      <c r="G86" s="9"/>
      <c r="H86" s="9"/>
    </row>
    <row r="87" spans="1:256" x14ac:dyDescent="0.45">
      <c r="A87" s="1"/>
      <c r="B87" s="1"/>
      <c r="G87" s="1"/>
      <c r="H87" s="1"/>
    </row>
    <row r="88" spans="1:256" x14ac:dyDescent="0.45">
      <c r="A88" s="1"/>
      <c r="B88" s="1"/>
      <c r="G88" s="1"/>
      <c r="H88" s="1"/>
    </row>
    <row r="89" spans="1:256" x14ac:dyDescent="0.45">
      <c r="A89" s="1"/>
      <c r="B89" s="1"/>
      <c r="G89" s="1"/>
      <c r="H89" s="1"/>
    </row>
    <row r="90" spans="1:256" x14ac:dyDescent="0.45">
      <c r="A90" s="1"/>
      <c r="B90" s="1"/>
      <c r="G90" s="1"/>
      <c r="H90" s="1"/>
    </row>
    <row r="91" spans="1:256" x14ac:dyDescent="0.45">
      <c r="A91" s="1"/>
      <c r="B91" s="1"/>
      <c r="G91" s="1"/>
      <c r="H91" s="1"/>
    </row>
    <row r="92" spans="1:256" x14ac:dyDescent="0.45">
      <c r="A92" s="1"/>
      <c r="B92" s="1"/>
      <c r="G92" s="1"/>
      <c r="H92" s="1"/>
    </row>
    <row r="93" spans="1:256" x14ac:dyDescent="0.45">
      <c r="A93" s="1"/>
      <c r="B93" s="1"/>
      <c r="G93" s="1"/>
      <c r="H93" s="1"/>
    </row>
    <row r="94" spans="1:256" x14ac:dyDescent="0.45">
      <c r="A94" s="1"/>
      <c r="B94" s="1"/>
      <c r="G94" s="1"/>
      <c r="H94" s="1"/>
    </row>
    <row r="95" spans="1:256" x14ac:dyDescent="0.45">
      <c r="A95" s="1"/>
      <c r="B95" s="1"/>
      <c r="G95" s="1"/>
      <c r="H95" s="1"/>
    </row>
    <row r="96" spans="1:256" x14ac:dyDescent="0.45">
      <c r="A96" s="1"/>
      <c r="B96" s="1"/>
      <c r="G96" s="1"/>
      <c r="H96" s="1"/>
    </row>
    <row r="97" spans="6:6" s="1" customFormat="1" x14ac:dyDescent="0.45">
      <c r="F97" s="47"/>
    </row>
    <row r="98" spans="6:6" s="1" customFormat="1" x14ac:dyDescent="0.45">
      <c r="F98" s="47"/>
    </row>
    <row r="99" spans="6:6" s="1" customFormat="1" x14ac:dyDescent="0.45">
      <c r="F99" s="47"/>
    </row>
    <row r="100" spans="6:6" s="1" customFormat="1" x14ac:dyDescent="0.45">
      <c r="F100" s="47"/>
    </row>
    <row r="101" spans="6:6" s="1" customFormat="1" x14ac:dyDescent="0.45">
      <c r="F101" s="47"/>
    </row>
    <row r="102" spans="6:6" s="1" customFormat="1" x14ac:dyDescent="0.45">
      <c r="F102" s="47"/>
    </row>
    <row r="103" spans="6:6" s="1" customFormat="1" x14ac:dyDescent="0.45">
      <c r="F103" s="47"/>
    </row>
    <row r="104" spans="6:6" s="1" customFormat="1" x14ac:dyDescent="0.45">
      <c r="F104" s="47"/>
    </row>
    <row r="105" spans="6:6" s="1" customFormat="1" x14ac:dyDescent="0.45">
      <c r="F105" s="47"/>
    </row>
    <row r="106" spans="6:6" s="1" customFormat="1" x14ac:dyDescent="0.45">
      <c r="F106" s="47"/>
    </row>
    <row r="107" spans="6:6" s="1" customFormat="1" x14ac:dyDescent="0.45">
      <c r="F107" s="47"/>
    </row>
    <row r="108" spans="6:6" s="1" customFormat="1" x14ac:dyDescent="0.45">
      <c r="F108" s="47"/>
    </row>
    <row r="109" spans="6:6" s="1" customFormat="1" x14ac:dyDescent="0.45">
      <c r="F109" s="47"/>
    </row>
    <row r="110" spans="6:6" s="1" customFormat="1" x14ac:dyDescent="0.45">
      <c r="F110" s="47"/>
    </row>
    <row r="111" spans="6:6" s="1" customFormat="1" x14ac:dyDescent="0.45">
      <c r="F111" s="47"/>
    </row>
    <row r="112" spans="6:6" s="1" customFormat="1" x14ac:dyDescent="0.45">
      <c r="F112" s="47"/>
    </row>
    <row r="113" spans="6:6" s="1" customFormat="1" x14ac:dyDescent="0.45">
      <c r="F113" s="47"/>
    </row>
    <row r="114" spans="6:6" s="1" customFormat="1" x14ac:dyDescent="0.45">
      <c r="F114" s="47"/>
    </row>
    <row r="115" spans="6:6" s="1" customFormat="1" x14ac:dyDescent="0.45">
      <c r="F115" s="47"/>
    </row>
    <row r="116" spans="6:6" s="1" customFormat="1" x14ac:dyDescent="0.45">
      <c r="F116" s="47"/>
    </row>
    <row r="117" spans="6:6" s="1" customFormat="1" x14ac:dyDescent="0.45">
      <c r="F117" s="47"/>
    </row>
    <row r="118" spans="6:6" s="1" customFormat="1" x14ac:dyDescent="0.45">
      <c r="F118" s="47"/>
    </row>
    <row r="119" spans="6:6" s="1" customFormat="1" x14ac:dyDescent="0.45">
      <c r="F119" s="47"/>
    </row>
    <row r="120" spans="6:6" s="1" customFormat="1" x14ac:dyDescent="0.45">
      <c r="F120" s="47"/>
    </row>
    <row r="121" spans="6:6" s="1" customFormat="1" x14ac:dyDescent="0.45">
      <c r="F121" s="47"/>
    </row>
  </sheetData>
  <mergeCells count="38">
    <mergeCell ref="A68:D68"/>
    <mergeCell ref="I1:P1"/>
    <mergeCell ref="A36:F36"/>
    <mergeCell ref="G36:H36"/>
    <mergeCell ref="A38:H38"/>
    <mergeCell ref="A1:H1"/>
    <mergeCell ref="A37:F37"/>
    <mergeCell ref="A60:F60"/>
    <mergeCell ref="A11:A14"/>
    <mergeCell ref="G60:H60"/>
    <mergeCell ref="A3:H3"/>
    <mergeCell ref="F11:F14"/>
    <mergeCell ref="B11:C13"/>
    <mergeCell ref="E11:E14"/>
    <mergeCell ref="G37:H37"/>
    <mergeCell ref="E9:H9"/>
    <mergeCell ref="E8:H8"/>
    <mergeCell ref="E7:H7"/>
    <mergeCell ref="E6:H6"/>
    <mergeCell ref="A15:H15"/>
    <mergeCell ref="A59:F59"/>
    <mergeCell ref="G59:H59"/>
    <mergeCell ref="A72:F72"/>
    <mergeCell ref="A77:H77"/>
    <mergeCell ref="C81:E81"/>
    <mergeCell ref="A5:H5"/>
    <mergeCell ref="G11:G14"/>
    <mergeCell ref="H11:H14"/>
    <mergeCell ref="A76:H76"/>
    <mergeCell ref="A70:H70"/>
    <mergeCell ref="A71:H71"/>
    <mergeCell ref="A75:H75"/>
    <mergeCell ref="A62:H62"/>
    <mergeCell ref="G61:H61"/>
    <mergeCell ref="A61:F61"/>
    <mergeCell ref="A6:D8"/>
    <mergeCell ref="A9:D9"/>
    <mergeCell ref="D11:D14"/>
  </mergeCells>
  <phoneticPr fontId="12" type="noConversion"/>
  <pageMargins left="0.11811023622047245" right="0.11811023622047245" top="0" bottom="0" header="0.31496062992125984" footer="0.31496062992125984"/>
  <pageSetup paperSize="9" scale="32" fitToHeight="0" orientation="portrait" r:id="rId1"/>
  <rowBreaks count="1" manualBreakCount="1">
    <brk id="5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76AB-9D6C-44DD-B0DD-4E9AB395373A}">
  <dimension ref="A1:G11"/>
  <sheetViews>
    <sheetView workbookViewId="0">
      <selection activeCell="G16" sqref="G16"/>
    </sheetView>
  </sheetViews>
  <sheetFormatPr defaultRowHeight="14.4" x14ac:dyDescent="0.3"/>
  <cols>
    <col min="3" max="4" width="24.33203125" customWidth="1"/>
    <col min="5" max="5" width="23.6640625" customWidth="1"/>
    <col min="6" max="6" width="25.21875" customWidth="1"/>
  </cols>
  <sheetData>
    <row r="1" spans="1:7" x14ac:dyDescent="0.3">
      <c r="A1" s="31"/>
      <c r="B1" s="31"/>
      <c r="C1" s="31"/>
      <c r="D1" s="31"/>
      <c r="E1" s="31"/>
      <c r="F1" s="90" t="s">
        <v>99</v>
      </c>
      <c r="G1" s="91"/>
    </row>
    <row r="2" spans="1:7" x14ac:dyDescent="0.3">
      <c r="A2" s="31"/>
      <c r="B2" s="31"/>
      <c r="C2" s="31"/>
      <c r="D2" s="31"/>
      <c r="E2" s="31"/>
      <c r="F2" s="31"/>
    </row>
    <row r="3" spans="1:7" x14ac:dyDescent="0.3">
      <c r="A3" s="31"/>
      <c r="B3" s="32"/>
      <c r="C3" s="32"/>
      <c r="D3" s="32"/>
      <c r="E3" s="32"/>
      <c r="F3" s="32"/>
    </row>
    <row r="4" spans="1:7" x14ac:dyDescent="0.3">
      <c r="A4" s="31"/>
      <c r="B4" s="175" t="s">
        <v>33</v>
      </c>
      <c r="C4" s="175"/>
      <c r="D4" s="175"/>
      <c r="E4" s="175"/>
      <c r="F4" s="175"/>
    </row>
    <row r="5" spans="1:7" ht="39.6" x14ac:dyDescent="0.3">
      <c r="A5" s="31"/>
      <c r="B5" s="38" t="s">
        <v>26</v>
      </c>
      <c r="C5" s="38" t="s">
        <v>27</v>
      </c>
      <c r="D5" s="39" t="s">
        <v>28</v>
      </c>
      <c r="E5" s="39" t="s">
        <v>28</v>
      </c>
      <c r="F5" s="39" t="s">
        <v>35</v>
      </c>
    </row>
    <row r="6" spans="1:7" ht="105.6" x14ac:dyDescent="0.3">
      <c r="A6" s="31"/>
      <c r="B6" s="33">
        <v>1</v>
      </c>
      <c r="C6" s="34" t="s">
        <v>85</v>
      </c>
      <c r="D6" s="86" t="s">
        <v>89</v>
      </c>
      <c r="E6" s="35" t="s">
        <v>88</v>
      </c>
      <c r="F6" s="36" t="s">
        <v>91</v>
      </c>
    </row>
    <row r="7" spans="1:7" ht="79.2" x14ac:dyDescent="0.3">
      <c r="A7" s="31"/>
      <c r="B7" s="33">
        <f>B6+1</f>
        <v>2</v>
      </c>
      <c r="C7" s="34" t="s">
        <v>86</v>
      </c>
      <c r="D7" s="86" t="s">
        <v>87</v>
      </c>
      <c r="E7" s="35" t="s">
        <v>88</v>
      </c>
      <c r="F7" s="37" t="s">
        <v>90</v>
      </c>
    </row>
    <row r="8" spans="1:7" x14ac:dyDescent="0.3">
      <c r="A8" s="85"/>
      <c r="B8" s="177" t="s">
        <v>92</v>
      </c>
      <c r="C8" s="178"/>
      <c r="D8" s="87" t="s">
        <v>93</v>
      </c>
      <c r="E8" s="87" t="s">
        <v>93</v>
      </c>
      <c r="F8" s="88"/>
    </row>
    <row r="9" spans="1:7" x14ac:dyDescent="0.3">
      <c r="A9" s="85"/>
      <c r="B9" s="85"/>
      <c r="C9" s="85"/>
      <c r="D9" s="85"/>
      <c r="E9" s="85"/>
      <c r="F9" s="85"/>
    </row>
    <row r="11" spans="1:7" x14ac:dyDescent="0.3">
      <c r="B11" s="176" t="s">
        <v>34</v>
      </c>
      <c r="C11" s="176"/>
      <c r="D11" s="176"/>
      <c r="E11" s="176"/>
      <c r="F11" s="176"/>
    </row>
  </sheetData>
  <mergeCells count="3">
    <mergeCell ref="B4:F4"/>
    <mergeCell ref="B11:F11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2A27-10CC-4C13-AAA1-78EBE033AD52}">
  <dimension ref="A1:X118"/>
  <sheetViews>
    <sheetView zoomScale="90" zoomScaleNormal="90" workbookViewId="0">
      <selection activeCell="W9" sqref="W9"/>
    </sheetView>
  </sheetViews>
  <sheetFormatPr defaultRowHeight="14.4" x14ac:dyDescent="0.3"/>
  <sheetData>
    <row r="1" spans="1:24" ht="25.8" x14ac:dyDescent="0.5">
      <c r="A1" s="179" t="s">
        <v>94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89" t="s">
        <v>98</v>
      </c>
    </row>
    <row r="3" spans="1:24" ht="25.8" x14ac:dyDescent="0.5">
      <c r="A3" s="180" t="s">
        <v>95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</row>
    <row r="50" spans="1:23" ht="25.8" x14ac:dyDescent="0.5">
      <c r="A50" s="180" t="s">
        <v>96</v>
      </c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</row>
    <row r="118" spans="1:23" ht="25.8" x14ac:dyDescent="0.5">
      <c r="A118" s="180" t="s">
        <v>97</v>
      </c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</row>
  </sheetData>
  <mergeCells count="4">
    <mergeCell ref="A1:W1"/>
    <mergeCell ref="A3:W3"/>
    <mergeCell ref="A50:W50"/>
    <mergeCell ref="A118:W1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D1B2-41F4-46F8-AF59-E57EF56596ED}">
  <dimension ref="A1:J44"/>
  <sheetViews>
    <sheetView topLeftCell="A36" workbookViewId="0">
      <selection activeCell="N14" sqref="N14"/>
    </sheetView>
  </sheetViews>
  <sheetFormatPr defaultRowHeight="14.4" x14ac:dyDescent="0.3"/>
  <sheetData>
    <row r="1" spans="1:10" ht="15.6" x14ac:dyDescent="0.3">
      <c r="I1" s="25" t="s">
        <v>24</v>
      </c>
    </row>
    <row r="3" spans="1:10" x14ac:dyDescent="0.3">
      <c r="A3" s="181" t="s">
        <v>22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</row>
    <row r="6" spans="1:10" x14ac:dyDescent="0.3">
      <c r="A6" s="182"/>
      <c r="B6" s="182"/>
      <c r="C6" s="182"/>
      <c r="D6" s="182"/>
      <c r="E6" s="182"/>
      <c r="F6" s="182"/>
      <c r="G6" s="182"/>
      <c r="H6" s="182"/>
      <c r="I6" s="182"/>
    </row>
    <row r="7" spans="1:10" x14ac:dyDescent="0.3">
      <c r="A7" s="182"/>
      <c r="B7" s="182"/>
      <c r="C7" s="182"/>
      <c r="D7" s="182"/>
      <c r="E7" s="182"/>
      <c r="F7" s="182"/>
      <c r="G7" s="182"/>
      <c r="H7" s="182"/>
      <c r="I7" s="182"/>
    </row>
    <row r="8" spans="1:10" x14ac:dyDescent="0.3">
      <c r="A8" s="182"/>
      <c r="B8" s="182"/>
      <c r="C8" s="182"/>
      <c r="D8" s="182"/>
      <c r="E8" s="182"/>
      <c r="F8" s="182"/>
      <c r="G8" s="182"/>
      <c r="H8" s="182"/>
      <c r="I8" s="182"/>
    </row>
    <row r="9" spans="1:10" x14ac:dyDescent="0.3">
      <c r="A9" s="182"/>
      <c r="B9" s="182"/>
      <c r="C9" s="182"/>
      <c r="D9" s="182"/>
      <c r="E9" s="182"/>
      <c r="F9" s="182"/>
      <c r="G9" s="182"/>
      <c r="H9" s="182"/>
      <c r="I9" s="182"/>
    </row>
    <row r="10" spans="1:10" x14ac:dyDescent="0.3">
      <c r="A10" s="182"/>
      <c r="B10" s="182"/>
      <c r="C10" s="182"/>
      <c r="D10" s="182"/>
      <c r="E10" s="182"/>
      <c r="F10" s="182"/>
      <c r="G10" s="182"/>
      <c r="H10" s="182"/>
      <c r="I10" s="182"/>
    </row>
    <row r="11" spans="1:10" x14ac:dyDescent="0.3">
      <c r="A11" s="182"/>
      <c r="B11" s="182"/>
      <c r="C11" s="182"/>
      <c r="D11" s="182"/>
      <c r="E11" s="182"/>
      <c r="F11" s="182"/>
      <c r="G11" s="182"/>
      <c r="H11" s="182"/>
      <c r="I11" s="182"/>
    </row>
    <row r="12" spans="1:10" x14ac:dyDescent="0.3">
      <c r="A12" s="182"/>
      <c r="B12" s="182"/>
      <c r="C12" s="182"/>
      <c r="D12" s="182"/>
      <c r="E12" s="182"/>
      <c r="F12" s="182"/>
      <c r="G12" s="182"/>
      <c r="H12" s="182"/>
      <c r="I12" s="182"/>
    </row>
    <row r="13" spans="1:10" x14ac:dyDescent="0.3">
      <c r="A13" s="182"/>
      <c r="B13" s="182"/>
      <c r="C13" s="182"/>
      <c r="D13" s="182"/>
      <c r="E13" s="182"/>
      <c r="F13" s="182"/>
      <c r="G13" s="182"/>
      <c r="H13" s="182"/>
      <c r="I13" s="182"/>
    </row>
    <row r="14" spans="1:10" x14ac:dyDescent="0.3">
      <c r="A14" s="182"/>
      <c r="B14" s="182"/>
      <c r="C14" s="182"/>
      <c r="D14" s="182"/>
      <c r="E14" s="182"/>
      <c r="F14" s="182"/>
      <c r="G14" s="182"/>
      <c r="H14" s="182"/>
      <c r="I14" s="182"/>
    </row>
    <row r="15" spans="1:10" x14ac:dyDescent="0.3">
      <c r="A15" s="182"/>
      <c r="B15" s="182"/>
      <c r="C15" s="182"/>
      <c r="D15" s="182"/>
      <c r="E15" s="182"/>
      <c r="F15" s="182"/>
      <c r="G15" s="182"/>
      <c r="H15" s="182"/>
      <c r="I15" s="182"/>
    </row>
    <row r="16" spans="1:10" x14ac:dyDescent="0.3">
      <c r="A16" s="182"/>
      <c r="B16" s="182"/>
      <c r="C16" s="182"/>
      <c r="D16" s="182"/>
      <c r="E16" s="182"/>
      <c r="F16" s="182"/>
      <c r="G16" s="182"/>
      <c r="H16" s="182"/>
      <c r="I16" s="182"/>
    </row>
    <row r="17" spans="1:9" x14ac:dyDescent="0.3">
      <c r="A17" s="182"/>
      <c r="B17" s="182"/>
      <c r="C17" s="182"/>
      <c r="D17" s="182"/>
      <c r="E17" s="182"/>
      <c r="F17" s="182"/>
      <c r="G17" s="182"/>
      <c r="H17" s="182"/>
      <c r="I17" s="182"/>
    </row>
    <row r="18" spans="1:9" x14ac:dyDescent="0.3">
      <c r="A18" s="182"/>
      <c r="B18" s="182"/>
      <c r="C18" s="182"/>
      <c r="D18" s="182"/>
      <c r="E18" s="182"/>
      <c r="F18" s="182"/>
      <c r="G18" s="182"/>
      <c r="H18" s="182"/>
      <c r="I18" s="182"/>
    </row>
    <row r="19" spans="1:9" x14ac:dyDescent="0.3">
      <c r="A19" s="182"/>
      <c r="B19" s="182"/>
      <c r="C19" s="182"/>
      <c r="D19" s="182"/>
      <c r="E19" s="182"/>
      <c r="F19" s="182"/>
      <c r="G19" s="182"/>
      <c r="H19" s="182"/>
      <c r="I19" s="182"/>
    </row>
    <row r="20" spans="1:9" x14ac:dyDescent="0.3">
      <c r="A20" s="182"/>
      <c r="B20" s="182"/>
      <c r="C20" s="182"/>
      <c r="D20" s="182"/>
      <c r="E20" s="182"/>
      <c r="F20" s="182"/>
      <c r="G20" s="182"/>
      <c r="H20" s="182"/>
      <c r="I20" s="182"/>
    </row>
    <row r="21" spans="1:9" x14ac:dyDescent="0.3">
      <c r="A21" s="182"/>
      <c r="B21" s="182"/>
      <c r="C21" s="182"/>
      <c r="D21" s="182"/>
      <c r="E21" s="182"/>
      <c r="F21" s="182"/>
      <c r="G21" s="182"/>
      <c r="H21" s="182"/>
      <c r="I21" s="182"/>
    </row>
    <row r="22" spans="1:9" x14ac:dyDescent="0.3">
      <c r="A22" s="182"/>
      <c r="B22" s="182"/>
      <c r="C22" s="182"/>
      <c r="D22" s="182"/>
      <c r="E22" s="182"/>
      <c r="F22" s="182"/>
      <c r="G22" s="182"/>
      <c r="H22" s="182"/>
      <c r="I22" s="182"/>
    </row>
    <row r="24" spans="1:9" ht="14.4" customHeight="1" x14ac:dyDescent="0.3">
      <c r="A24" s="183" t="s">
        <v>23</v>
      </c>
      <c r="B24" s="183"/>
      <c r="C24" s="183"/>
      <c r="D24" s="183"/>
      <c r="E24" s="183"/>
      <c r="F24" s="183"/>
      <c r="G24" s="183"/>
      <c r="H24" s="183"/>
      <c r="I24" s="183"/>
    </row>
    <row r="25" spans="1:9" x14ac:dyDescent="0.3">
      <c r="A25" s="182"/>
      <c r="B25" s="182"/>
      <c r="C25" s="182"/>
      <c r="D25" s="182"/>
      <c r="E25" s="182"/>
      <c r="F25" s="182"/>
      <c r="G25" s="182"/>
      <c r="H25" s="182"/>
      <c r="I25" s="182"/>
    </row>
    <row r="26" spans="1:9" x14ac:dyDescent="0.3">
      <c r="A26" s="182"/>
      <c r="B26" s="182"/>
      <c r="C26" s="182"/>
      <c r="D26" s="182"/>
      <c r="E26" s="182"/>
      <c r="F26" s="182"/>
      <c r="G26" s="182"/>
      <c r="H26" s="182"/>
      <c r="I26" s="182"/>
    </row>
    <row r="27" spans="1:9" x14ac:dyDescent="0.3">
      <c r="A27" s="182"/>
      <c r="B27" s="182"/>
      <c r="C27" s="182"/>
      <c r="D27" s="182"/>
      <c r="E27" s="182"/>
      <c r="F27" s="182"/>
      <c r="G27" s="182"/>
      <c r="H27" s="182"/>
      <c r="I27" s="182"/>
    </row>
    <row r="28" spans="1:9" x14ac:dyDescent="0.3">
      <c r="A28" s="182"/>
      <c r="B28" s="182"/>
      <c r="C28" s="182"/>
      <c r="D28" s="182"/>
      <c r="E28" s="182"/>
      <c r="F28" s="182"/>
      <c r="G28" s="182"/>
      <c r="H28" s="182"/>
      <c r="I28" s="182"/>
    </row>
    <row r="29" spans="1:9" x14ac:dyDescent="0.3">
      <c r="A29" s="182"/>
      <c r="B29" s="182"/>
      <c r="C29" s="182"/>
      <c r="D29" s="182"/>
      <c r="E29" s="182"/>
      <c r="F29" s="182"/>
      <c r="G29" s="182"/>
      <c r="H29" s="182"/>
      <c r="I29" s="182"/>
    </row>
    <row r="30" spans="1:9" x14ac:dyDescent="0.3">
      <c r="A30" s="182"/>
      <c r="B30" s="182"/>
      <c r="C30" s="182"/>
      <c r="D30" s="182"/>
      <c r="E30" s="182"/>
      <c r="F30" s="182"/>
      <c r="G30" s="182"/>
      <c r="H30" s="182"/>
      <c r="I30" s="182"/>
    </row>
    <row r="31" spans="1:9" x14ac:dyDescent="0.3">
      <c r="A31" s="182"/>
      <c r="B31" s="182"/>
      <c r="C31" s="182"/>
      <c r="D31" s="182"/>
      <c r="E31" s="182"/>
      <c r="F31" s="182"/>
      <c r="G31" s="182"/>
      <c r="H31" s="182"/>
      <c r="I31" s="182"/>
    </row>
    <row r="32" spans="1:9" x14ac:dyDescent="0.3">
      <c r="A32" s="182"/>
      <c r="B32" s="182"/>
      <c r="C32" s="182"/>
      <c r="D32" s="182"/>
      <c r="E32" s="182"/>
      <c r="F32" s="182"/>
      <c r="G32" s="182"/>
      <c r="H32" s="182"/>
      <c r="I32" s="182"/>
    </row>
    <row r="33" spans="1:9" x14ac:dyDescent="0.3">
      <c r="A33" s="182"/>
      <c r="B33" s="182"/>
      <c r="C33" s="182"/>
      <c r="D33" s="182"/>
      <c r="E33" s="182"/>
      <c r="F33" s="182"/>
      <c r="G33" s="182"/>
      <c r="H33" s="182"/>
      <c r="I33" s="182"/>
    </row>
    <row r="34" spans="1:9" x14ac:dyDescent="0.3">
      <c r="A34" s="182"/>
      <c r="B34" s="182"/>
      <c r="C34" s="182"/>
      <c r="D34" s="182"/>
      <c r="E34" s="182"/>
      <c r="F34" s="182"/>
      <c r="G34" s="182"/>
      <c r="H34" s="182"/>
      <c r="I34" s="182"/>
    </row>
    <row r="35" spans="1:9" x14ac:dyDescent="0.3">
      <c r="A35" s="182"/>
      <c r="B35" s="182"/>
      <c r="C35" s="182"/>
      <c r="D35" s="182"/>
      <c r="E35" s="182"/>
      <c r="F35" s="182"/>
      <c r="G35" s="182"/>
      <c r="H35" s="182"/>
      <c r="I35" s="182"/>
    </row>
    <row r="36" spans="1:9" x14ac:dyDescent="0.3">
      <c r="A36" s="182"/>
      <c r="B36" s="182"/>
      <c r="C36" s="182"/>
      <c r="D36" s="182"/>
      <c r="E36" s="182"/>
      <c r="F36" s="182"/>
      <c r="G36" s="182"/>
      <c r="H36" s="182"/>
      <c r="I36" s="182"/>
    </row>
    <row r="37" spans="1:9" x14ac:dyDescent="0.3">
      <c r="A37" s="182"/>
      <c r="B37" s="182"/>
      <c r="C37" s="182"/>
      <c r="D37" s="182"/>
      <c r="E37" s="182"/>
      <c r="F37" s="182"/>
      <c r="G37" s="182"/>
      <c r="H37" s="182"/>
      <c r="I37" s="182"/>
    </row>
    <row r="38" spans="1:9" x14ac:dyDescent="0.3">
      <c r="A38" s="182"/>
      <c r="B38" s="182"/>
      <c r="C38" s="182"/>
      <c r="D38" s="182"/>
      <c r="E38" s="182"/>
      <c r="F38" s="182"/>
      <c r="G38" s="182"/>
      <c r="H38" s="182"/>
      <c r="I38" s="182"/>
    </row>
    <row r="39" spans="1:9" x14ac:dyDescent="0.3">
      <c r="A39" s="182"/>
      <c r="B39" s="182"/>
      <c r="C39" s="182"/>
      <c r="D39" s="182"/>
      <c r="E39" s="182"/>
      <c r="F39" s="182"/>
      <c r="G39" s="182"/>
      <c r="H39" s="182"/>
      <c r="I39" s="182"/>
    </row>
    <row r="40" spans="1:9" x14ac:dyDescent="0.3">
      <c r="A40" s="182"/>
      <c r="B40" s="182"/>
      <c r="C40" s="182"/>
      <c r="D40" s="182"/>
      <c r="E40" s="182"/>
      <c r="F40" s="182"/>
      <c r="G40" s="182"/>
      <c r="H40" s="182"/>
      <c r="I40" s="182"/>
    </row>
    <row r="41" spans="1:9" x14ac:dyDescent="0.3">
      <c r="A41" s="182"/>
      <c r="B41" s="182"/>
      <c r="C41" s="182"/>
      <c r="D41" s="182"/>
      <c r="E41" s="182"/>
      <c r="F41" s="182"/>
      <c r="G41" s="182"/>
      <c r="H41" s="182"/>
      <c r="I41" s="182"/>
    </row>
    <row r="42" spans="1:9" x14ac:dyDescent="0.3">
      <c r="A42" s="182"/>
      <c r="B42" s="182"/>
      <c r="C42" s="182"/>
      <c r="D42" s="182"/>
      <c r="E42" s="182"/>
      <c r="F42" s="182"/>
      <c r="G42" s="182"/>
      <c r="H42" s="182"/>
      <c r="I42" s="182"/>
    </row>
    <row r="43" spans="1:9" x14ac:dyDescent="0.3">
      <c r="A43" s="182"/>
      <c r="B43" s="182"/>
      <c r="C43" s="182"/>
      <c r="D43" s="182"/>
      <c r="E43" s="182"/>
      <c r="F43" s="182"/>
      <c r="G43" s="182"/>
      <c r="H43" s="182"/>
      <c r="I43" s="182"/>
    </row>
    <row r="44" spans="1:9" x14ac:dyDescent="0.3">
      <c r="A44" s="182"/>
      <c r="B44" s="182"/>
      <c r="C44" s="182"/>
      <c r="D44" s="182"/>
      <c r="E44" s="182"/>
      <c r="F44" s="182"/>
      <c r="G44" s="182"/>
      <c r="H44" s="182"/>
      <c r="I44" s="182"/>
    </row>
  </sheetData>
  <mergeCells count="4">
    <mergeCell ref="A3:J3"/>
    <mergeCell ref="A4:I22"/>
    <mergeCell ref="A24:I24"/>
    <mergeCell ref="A25:I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Додаток №2</vt:lpstr>
      <vt:lpstr>Розподіл Додаток 3</vt:lpstr>
      <vt:lpstr>Додаток_візуалізація_4</vt:lpstr>
      <vt:lpstr>Додаток №3</vt:lpstr>
      <vt:lpstr>'Додаток №2'!Область_друку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2025-11-19T13:26:15Z</dcterms:modified>
</cp:coreProperties>
</file>