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48" documentId="13_ncr:1_{2B86E354-F780-45D1-942E-10D181CF870D}" xr6:coauthVersionLast="47" xr6:coauthVersionMax="47" xr10:uidLastSave="{BA83AD3E-35CA-4288-9F90-4AE2ABAAC152}"/>
  <bookViews>
    <workbookView xWindow="-28920" yWindow="-120" windowWidth="29040" windowHeight="15720" xr2:uid="{00000000-000D-0000-FFFF-FFFF00000000}"/>
  </bookViews>
  <sheets>
    <sheet name="Пропозиція_послуги" sheetId="7" r:id="rId1"/>
  </sheets>
  <definedNames>
    <definedName name="_xlnm.Print_Area" localSheetId="0">Пропозиція_послуги!$A$1:$Q$62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7" l="1"/>
  <c r="Q41" i="7" s="1"/>
  <c r="Q29" i="7"/>
  <c r="Q37" i="7"/>
  <c r="Q19" i="7"/>
  <c r="Q22" i="7"/>
  <c r="Q23" i="7" s="1"/>
  <c r="Q39" i="7"/>
  <c r="Q34" i="7"/>
  <c r="Q28" i="7"/>
  <c r="Q27" i="7"/>
  <c r="Q30" i="7"/>
  <c r="Q31" i="7"/>
  <c r="Q32" i="7"/>
  <c r="Q33" i="7"/>
  <c r="Q35" i="7"/>
  <c r="Q36" i="7"/>
  <c r="Q38" i="7"/>
  <c r="Q40" i="7"/>
  <c r="Q25" i="7"/>
  <c r="Q20" i="7"/>
  <c r="Q42" i="7" l="1"/>
  <c r="Q17" i="7"/>
  <c r="Q16" i="7"/>
</calcChain>
</file>

<file path=xl/sharedStrings.xml><?xml version="1.0" encoding="utf-8"?>
<sst xmlns="http://schemas.openxmlformats.org/spreadsheetml/2006/main" count="115" uniqueCount="100">
  <si>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</si>
  <si>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</si>
  <si>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</si>
  <si>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</si>
  <si>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</si>
  <si>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</si>
  <si>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</si>
  <si>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</si>
  <si>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</si>
  <si>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</si>
  <si>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</si>
  <si>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Ми погоджуємось зафіксувати цінову пропозицію протягом </t>
    </r>
    <r>
      <rPr>
        <sz val="11"/>
        <color rgb="FFFF0000"/>
        <rFont val="Times New Roman"/>
        <family val="1"/>
        <charset val="204"/>
      </rPr>
      <t>90</t>
    </r>
    <r>
      <rPr>
        <sz val="11"/>
        <color theme="1"/>
        <rFont val="Times New Roman"/>
        <family val="1"/>
        <charset val="204"/>
      </rPr>
      <t xml:space="preserve"> днів календарних днів з моменту подачі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</si>
  <si>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</si>
  <si>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</si>
  <si>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</si>
  <si>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</si>
  <si>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</si>
  <si>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Примітка: У разі потреби форма додатку  може бути змінена за рішенням керівника структурного підрозділу НК ТЧХУ з питань закупівель.</t>
  </si>
  <si>
    <t>На бланку учасника</t>
  </si>
  <si>
    <t>Додаток 2 до Запиту</t>
  </si>
  <si>
    <t xml:space="preserve"> ** Закупівля здійснюється окремими лотами.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</si>
  <si>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</si>
  <si>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Назва</t>
  </si>
  <si>
    <t>Рік</t>
  </si>
  <si>
    <t>Заводський номер</t>
  </si>
  <si>
    <r>
      <t xml:space="preserve">Технічні характеристики та опис
</t>
    </r>
    <r>
      <rPr>
        <b/>
        <i/>
        <sz val="12"/>
        <color theme="1"/>
        <rFont val="Times New Roman"/>
        <family val="1"/>
        <charset val="204"/>
      </rPr>
      <t>Запит</t>
    </r>
  </si>
  <si>
    <t>Вартість по лоту 1</t>
  </si>
  <si>
    <t>Вартість по лоту 2</t>
  </si>
  <si>
    <t>ЛОТ 1</t>
  </si>
  <si>
    <t>ЛОТ 2</t>
  </si>
  <si>
    <t>ЛОТ 3</t>
  </si>
  <si>
    <t>ЛОТ 4</t>
  </si>
  <si>
    <t>Заміна фільтра паливного з урахуванням матеріалів (оригінального типу)</t>
  </si>
  <si>
    <t>Заміна гідравлічного насоса з урахуванням матеріалів (оригінального типу)</t>
  </si>
  <si>
    <t>Перевірка стану ланцюгів, вил, щогли, гідроциліндрів</t>
  </si>
  <si>
    <t>Заміна свічок запалювання (для бензинових/газових моделей/дизельних)</t>
  </si>
  <si>
    <t>Перевірка рівня і стану охолоджуючої рідини</t>
  </si>
  <si>
    <t>Огляд гальмівної системи</t>
  </si>
  <si>
    <t>Заміна моторного масла з урахуванням матеріалів, що рекомендовані виробником</t>
  </si>
  <si>
    <t>Діагностика електромережі</t>
  </si>
  <si>
    <t>Робочий час сервісного інженера (якщо враховується (норм./год.))</t>
  </si>
  <si>
    <t>Пробіг сервісного автомобіля (якщо враховується (грн./1км))</t>
  </si>
  <si>
    <t>Навантажувач Hyster H3.0FT</t>
  </si>
  <si>
    <t>L177B03652C</t>
  </si>
  <si>
    <t>дані відсутні</t>
  </si>
  <si>
    <t>м. Кропивницький</t>
  </si>
  <si>
    <t>Навантажувач Linde H 30T</t>
  </si>
  <si>
    <t>H2X393W06730</t>
  </si>
  <si>
    <t>Навантажувач Goodsense FD30-221013517</t>
  </si>
  <si>
    <t>04P110001M0018008</t>
  </si>
  <si>
    <t>м. Вінниця</t>
  </si>
  <si>
    <t>Штабелер Toyota SWE140</t>
  </si>
  <si>
    <t>68-32085</t>
  </si>
  <si>
    <t>с. Мартусівка Київська обл.</t>
  </si>
  <si>
    <t>Навантажувач Toyota 42-7FG15</t>
  </si>
  <si>
    <t>407FG18-21428</t>
  </si>
  <si>
    <t xml:space="preserve">Навантажувач Toyota  02-5FD15 </t>
  </si>
  <si>
    <t>SN: 5FD18-14680</t>
  </si>
  <si>
    <t>м.Чоп  Закарпатська обл.</t>
  </si>
  <si>
    <t>Навантажувач Toyota 8FBMK16T FSV4700</t>
  </si>
  <si>
    <t>8FBMK16T-12272</t>
  </si>
  <si>
    <t>Навантажувач Toyota 62-8FDF20 FV3000</t>
  </si>
  <si>
    <t>608FDF25-80254</t>
  </si>
  <si>
    <t>Навантажувач Toyota 62-8FDF25 FV3000</t>
  </si>
  <si>
    <t>608FDF25-80258</t>
  </si>
  <si>
    <t>м. Тернопіль</t>
  </si>
  <si>
    <t>Навантажувач Toyota 62-FDF30 FSV4700</t>
  </si>
  <si>
    <t>608FDF30-80150</t>
  </si>
  <si>
    <t>м. Чернігів</t>
  </si>
  <si>
    <t>Навантажувач Toyota 62-8FDF25 FSV4500</t>
  </si>
  <si>
    <t>608FDF25-80261</t>
  </si>
  <si>
    <t>м. Ківерці, Волинська обл.</t>
  </si>
  <si>
    <t xml:space="preserve">Навантажувач Toyota 62-8FDF25 FSV4500 </t>
  </si>
  <si>
    <t>608FDF25-80262</t>
  </si>
  <si>
    <t>м. Миколаїв</t>
  </si>
  <si>
    <t>Навантажувач Toyota 62-8FDF25 FSV 4700</t>
  </si>
  <si>
    <t>608FDF30-80149</t>
  </si>
  <si>
    <t>м. Ходорів Львівська обл.</t>
  </si>
  <si>
    <t>Навантажувач Toyota 62-8FDF20 FSV4500</t>
  </si>
  <si>
    <t>608FDF25-80278</t>
  </si>
  <si>
    <t>м. Харків</t>
  </si>
  <si>
    <t>Штабелер Toyota
SWE145</t>
  </si>
  <si>
    <t xml:space="preserve">7035787
</t>
  </si>
  <si>
    <t>Навантажувач Toyota 62-8FDF25 FSV5500</t>
  </si>
  <si>
    <t xml:space="preserve">608FDF25-80284
</t>
  </si>
  <si>
    <t>608FDF25-80285</t>
  </si>
  <si>
    <t>Навантажувач Toyota           62-8FDF25 FSV5500</t>
  </si>
  <si>
    <t>608FDF25-80289</t>
  </si>
  <si>
    <t>Вартість по лоту 3</t>
  </si>
  <si>
    <t>Вартість по лоту 4</t>
  </si>
  <si>
    <t>Термін надання послуг:з дати підписання договору та до 31.12.2026 року.</t>
  </si>
  <si>
    <r>
      <t xml:space="preserve">Всього 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</si>
  <si>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Цінова пропозиція</t>
  </si>
  <si>
    <r>
      <t>Учасник має зазначити вартість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однієї послуги</t>
    </r>
    <r>
      <rPr>
        <b/>
        <sz val="14"/>
        <color theme="1"/>
        <rFont val="Times New Roman"/>
        <family val="1"/>
        <charset val="204"/>
      </rPr>
      <t xml:space="preserve"> з врахуванням всіх необхідних матеріалів для виконання послуги (</t>
    </r>
    <r>
      <rPr>
        <b/>
        <i/>
        <sz val="14"/>
        <color theme="1"/>
        <rFont val="Times New Roman"/>
        <family val="1"/>
        <charset val="204"/>
      </rPr>
      <t>та з врахуванням усіх податків та зборів</t>
    </r>
    <r>
      <rPr>
        <b/>
        <sz val="14"/>
        <color theme="1"/>
        <rFont val="Times New Roman"/>
        <family val="1"/>
        <charset val="204"/>
      </rPr>
      <t>), грн.</t>
    </r>
  </si>
  <si>
    <t>№ шасі (рами)</t>
  </si>
  <si>
    <r>
      <t>(Назва Учасника),</t>
    </r>
    <r>
      <rPr>
        <sz val="14"/>
        <rFont val="Times New Roman"/>
        <family val="1"/>
        <charset val="204"/>
      </rPr>
      <t xml:space="preserve"> надає свою пропозицію щодо участі в тендері на закупівлю сервісних послуг, технічного обслуговування та ремонту складської техніки</t>
    </r>
  </si>
  <si>
    <t>Орієнтовна вартість договору становить 1 520 000,00 грн,  вказані послуги, найменування робіт, види послуг не є остаточними та можуть доповнюватись!</t>
  </si>
  <si>
    <t xml:space="preserve">УВАГА!
Запасні частини, комплектуючі та матеріали для виконання ремонту і технічного обслуговування забезпечує Постачальник послуг.
Запасні частини, комплектуючі та матеріали для виконання ремонту і технічного обслуговування мають бути новими та оригінального типу, вартість запасних частин враховується в ціновій пропозиції на послуги.
Послуги з технічного обслуговування та ремонту складської техніки надаються безпосередньо за місцем розташування складської техніки на території України 
</t>
  </si>
  <si>
    <t>Місце розташування техніки та надання послуг</t>
  </si>
  <si>
    <t>Умови оплати____________________________(зазначити)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</si>
</sst>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3" borderId="23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/>
    <xf numFmtId="0" fontId="1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center" vertical="center" wrapText="1"/>
    </xf>
    <xf numFmtId="4" fontId="12" fillId="4" borderId="3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8" fillId="0" borderId="37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7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2" fillId="4" borderId="29" xfId="0" applyFont="1" applyFill="1" applyBorder="1" applyAlignment="1">
      <alignment horizontal="right" vertical="center"/>
    </xf>
    <xf numFmtId="0" fontId="22" fillId="4" borderId="19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right" vertical="center" wrapText="1"/>
    </xf>
    <xf numFmtId="0" fontId="12" fillId="5" borderId="35" xfId="0" applyFont="1" applyFill="1" applyBorder="1" applyAlignment="1">
      <alignment horizontal="right" vertical="center" wrapText="1"/>
    </xf>
    <xf numFmtId="0" fontId="12" fillId="5" borderId="36" xfId="0" applyFont="1" applyFill="1" applyBorder="1" applyAlignment="1">
      <alignment horizontal="right" vertical="center" wrapText="1"/>
    </xf>
    <xf numFmtId="0" fontId="26" fillId="0" borderId="1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Y100"/>
  <sheetViews>
    <sheetView showGridLines="0" tabSelected="1" zoomScale="70" zoomScaleNormal="70" zoomScaleSheetLayoutView="85" workbookViewId="0">
      <selection activeCell="K6" sqref="K6"/>
    </sheetView>
  </sheetViews>
  <sheetFormatPr defaultColWidth="9.109375" defaultRowHeight="21" x14ac:dyDescent="0.4"/>
  <cols>
    <col min="1" max="1" width="5.33203125" style="2" customWidth="1"/>
    <col min="2" max="2" width="27.88671875" style="2" customWidth="1"/>
    <col min="3" max="3" width="13.5546875" style="2" customWidth="1"/>
    <col min="4" max="4" width="21.5546875" style="2" customWidth="1"/>
    <col min="5" max="5" width="22" style="2" customWidth="1"/>
    <col min="6" max="6" width="22.44140625" style="1" customWidth="1"/>
    <col min="7" max="7" width="19" style="1" customWidth="1"/>
    <col min="8" max="8" width="17.21875" style="1" customWidth="1"/>
    <col min="9" max="9" width="17.5546875" style="1" customWidth="1"/>
    <col min="10" max="10" width="18.88671875" style="1" customWidth="1"/>
    <col min="11" max="11" width="15.88671875" style="1" customWidth="1"/>
    <col min="12" max="12" width="16.6640625" style="1" customWidth="1"/>
    <col min="13" max="13" width="16.88671875" style="1" customWidth="1"/>
    <col min="14" max="14" width="15.77734375" style="1" customWidth="1"/>
    <col min="15" max="15" width="17.33203125" style="1" customWidth="1"/>
    <col min="16" max="16" width="17.88671875" style="1" customWidth="1"/>
    <col min="17" max="17" width="18.44140625" style="5" customWidth="1"/>
    <col min="18" max="16384" width="9.109375" style="1"/>
  </cols>
  <sheetData>
    <row r="1" spans="1:17" ht="24" customHeight="1" x14ac:dyDescent="0.4">
      <c r="A1" s="55" t="s">
        <v>18</v>
      </c>
      <c r="B1" s="55"/>
      <c r="C1" s="55"/>
      <c r="D1" s="55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x14ac:dyDescent="0.4">
      <c r="N2" s="57" t="s">
        <v>19</v>
      </c>
      <c r="O2" s="57"/>
    </row>
    <row r="3" spans="1:17" x14ac:dyDescent="0.4">
      <c r="F3" s="58" t="s">
        <v>92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5" spans="1:17" ht="29.25" customHeight="1" x14ac:dyDescent="0.4">
      <c r="A5" s="59" t="s">
        <v>95</v>
      </c>
      <c r="B5" s="59"/>
      <c r="C5" s="5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20.25" customHeight="1" x14ac:dyDescent="0.4">
      <c r="A6" s="51" t="s">
        <v>0</v>
      </c>
      <c r="B6" s="51"/>
      <c r="C6" s="51"/>
      <c r="D6" s="61" t="s">
        <v>1</v>
      </c>
      <c r="E6" s="61"/>
      <c r="F6" s="61"/>
      <c r="G6" s="61"/>
      <c r="H6" s="61"/>
      <c r="I6" s="61"/>
      <c r="J6" s="61"/>
      <c r="K6" s="26"/>
      <c r="L6" s="26"/>
      <c r="M6" s="26"/>
      <c r="N6" s="26"/>
      <c r="O6" s="26"/>
      <c r="P6" s="26"/>
      <c r="Q6" s="26"/>
    </row>
    <row r="7" spans="1:17" ht="20.25" customHeight="1" x14ac:dyDescent="0.4">
      <c r="A7" s="51"/>
      <c r="B7" s="51"/>
      <c r="C7" s="51"/>
      <c r="D7" s="62" t="s">
        <v>2</v>
      </c>
      <c r="E7" s="63"/>
      <c r="F7" s="63"/>
      <c r="G7" s="63"/>
      <c r="H7" s="63"/>
      <c r="I7" s="63"/>
      <c r="J7" s="64"/>
      <c r="K7" s="26"/>
      <c r="L7" s="26"/>
      <c r="M7" s="26"/>
      <c r="N7" s="26"/>
      <c r="O7" s="26"/>
      <c r="P7" s="26"/>
      <c r="Q7" s="26"/>
    </row>
    <row r="8" spans="1:17" ht="25.95" customHeight="1" x14ac:dyDescent="0.4">
      <c r="A8" s="51"/>
      <c r="B8" s="51"/>
      <c r="C8" s="51"/>
      <c r="D8" s="62" t="s">
        <v>3</v>
      </c>
      <c r="E8" s="63"/>
      <c r="F8" s="63"/>
      <c r="G8" s="63"/>
      <c r="H8" s="63"/>
      <c r="I8" s="63"/>
      <c r="J8" s="64"/>
      <c r="K8" s="26"/>
      <c r="L8" s="26"/>
      <c r="M8" s="26"/>
      <c r="N8" s="26"/>
      <c r="O8" s="26"/>
      <c r="P8" s="26"/>
      <c r="Q8" s="26"/>
    </row>
    <row r="9" spans="1:17" ht="34.950000000000003" customHeight="1" x14ac:dyDescent="0.4">
      <c r="A9" s="51" t="s">
        <v>4</v>
      </c>
      <c r="B9" s="51"/>
      <c r="C9" s="51"/>
      <c r="D9" s="62" t="s">
        <v>5</v>
      </c>
      <c r="E9" s="63"/>
      <c r="F9" s="63"/>
      <c r="G9" s="63"/>
      <c r="H9" s="63"/>
      <c r="I9" s="63"/>
      <c r="J9" s="64"/>
      <c r="K9" s="26"/>
      <c r="L9" s="26"/>
      <c r="M9" s="26"/>
      <c r="N9" s="26"/>
      <c r="O9" s="26"/>
      <c r="P9" s="26"/>
      <c r="Q9" s="26"/>
    </row>
    <row r="10" spans="1:17" ht="92.4" customHeight="1" thickBot="1" x14ac:dyDescent="0.45">
      <c r="A10" s="75" t="s">
        <v>97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35"/>
    </row>
    <row r="11" spans="1:17" ht="47.4" customHeight="1" x14ac:dyDescent="0.4">
      <c r="A11" s="85" t="s">
        <v>6</v>
      </c>
      <c r="B11" s="47" t="s">
        <v>25</v>
      </c>
      <c r="C11" s="48"/>
      <c r="D11" s="48"/>
      <c r="E11" s="48"/>
      <c r="F11" s="48"/>
      <c r="G11" s="52" t="s">
        <v>93</v>
      </c>
      <c r="H11" s="53"/>
      <c r="I11" s="53"/>
      <c r="J11" s="53"/>
      <c r="K11" s="53"/>
      <c r="L11" s="53"/>
      <c r="M11" s="53"/>
      <c r="N11" s="53"/>
      <c r="O11" s="53"/>
      <c r="P11" s="54"/>
      <c r="Q11" s="44" t="s">
        <v>91</v>
      </c>
    </row>
    <row r="12" spans="1:17" x14ac:dyDescent="0.4">
      <c r="A12" s="77"/>
      <c r="B12" s="49"/>
      <c r="C12" s="50"/>
      <c r="D12" s="50"/>
      <c r="E12" s="50"/>
      <c r="F12" s="50"/>
      <c r="G12" s="76" t="s">
        <v>32</v>
      </c>
      <c r="H12" s="79" t="s">
        <v>33</v>
      </c>
      <c r="I12" s="79" t="s">
        <v>34</v>
      </c>
      <c r="J12" s="79" t="s">
        <v>35</v>
      </c>
      <c r="K12" s="79" t="s">
        <v>36</v>
      </c>
      <c r="L12" s="79" t="s">
        <v>37</v>
      </c>
      <c r="M12" s="79" t="s">
        <v>38</v>
      </c>
      <c r="N12" s="79" t="s">
        <v>39</v>
      </c>
      <c r="O12" s="79" t="s">
        <v>40</v>
      </c>
      <c r="P12" s="82" t="s">
        <v>41</v>
      </c>
      <c r="Q12" s="45"/>
    </row>
    <row r="13" spans="1:17" s="3" customFormat="1" ht="29.4" customHeight="1" x14ac:dyDescent="0.4">
      <c r="A13" s="77"/>
      <c r="B13" s="49"/>
      <c r="C13" s="50"/>
      <c r="D13" s="50"/>
      <c r="E13" s="50"/>
      <c r="F13" s="50"/>
      <c r="G13" s="77"/>
      <c r="H13" s="80"/>
      <c r="I13" s="80"/>
      <c r="J13" s="80"/>
      <c r="K13" s="80"/>
      <c r="L13" s="80"/>
      <c r="M13" s="80"/>
      <c r="N13" s="80"/>
      <c r="O13" s="80"/>
      <c r="P13" s="83"/>
      <c r="Q13" s="45"/>
    </row>
    <row r="14" spans="1:17" s="4" customFormat="1" ht="96.6" customHeight="1" thickBot="1" x14ac:dyDescent="0.45">
      <c r="A14" s="78"/>
      <c r="B14" s="37" t="s">
        <v>22</v>
      </c>
      <c r="C14" s="37" t="s">
        <v>23</v>
      </c>
      <c r="D14" s="37" t="s">
        <v>24</v>
      </c>
      <c r="E14" s="41" t="s">
        <v>94</v>
      </c>
      <c r="F14" s="43" t="s">
        <v>98</v>
      </c>
      <c r="G14" s="78"/>
      <c r="H14" s="81"/>
      <c r="I14" s="81"/>
      <c r="J14" s="81"/>
      <c r="K14" s="81"/>
      <c r="L14" s="81"/>
      <c r="M14" s="81"/>
      <c r="N14" s="81"/>
      <c r="O14" s="81"/>
      <c r="P14" s="84"/>
      <c r="Q14" s="46"/>
    </row>
    <row r="15" spans="1:17" s="4" customFormat="1" ht="23.4" customHeight="1" x14ac:dyDescent="0.4">
      <c r="A15" s="69" t="s">
        <v>28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1"/>
    </row>
    <row r="16" spans="1:17" s="4" customFormat="1" ht="31.2" x14ac:dyDescent="0.4">
      <c r="A16" s="29">
        <v>1</v>
      </c>
      <c r="B16" s="25" t="s">
        <v>42</v>
      </c>
      <c r="C16" s="25">
        <v>2005</v>
      </c>
      <c r="D16" s="25" t="s">
        <v>43</v>
      </c>
      <c r="E16" s="25" t="s">
        <v>44</v>
      </c>
      <c r="F16" s="32" t="s">
        <v>45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8">
        <f>SUM(G16:P16)</f>
        <v>0</v>
      </c>
    </row>
    <row r="17" spans="1:17" s="4" customFormat="1" ht="24.6" customHeight="1" thickBot="1" x14ac:dyDescent="0.45">
      <c r="A17" s="72" t="s">
        <v>26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4"/>
      <c r="Q17" s="39">
        <f>Q16</f>
        <v>0</v>
      </c>
    </row>
    <row r="18" spans="1:17" s="4" customFormat="1" ht="21" customHeight="1" x14ac:dyDescent="0.4">
      <c r="A18" s="69" t="s">
        <v>29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</row>
    <row r="19" spans="1:17" s="4" customFormat="1" ht="31.2" x14ac:dyDescent="0.4">
      <c r="A19" s="29">
        <v>1</v>
      </c>
      <c r="B19" s="30" t="s">
        <v>46</v>
      </c>
      <c r="C19" s="30">
        <v>2008</v>
      </c>
      <c r="D19" s="30" t="s">
        <v>47</v>
      </c>
      <c r="E19" s="30" t="s">
        <v>44</v>
      </c>
      <c r="F19" s="31" t="s">
        <v>45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8">
        <f>SUM(G19:P19)</f>
        <v>0</v>
      </c>
    </row>
    <row r="20" spans="1:17" s="4" customFormat="1" ht="21.6" thickBot="1" x14ac:dyDescent="0.45">
      <c r="A20" s="72" t="s">
        <v>27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  <c r="Q20" s="39">
        <f>Q19</f>
        <v>0</v>
      </c>
    </row>
    <row r="21" spans="1:17" s="4" customFormat="1" ht="21" customHeight="1" x14ac:dyDescent="0.4">
      <c r="A21" s="69" t="s">
        <v>30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1"/>
    </row>
    <row r="22" spans="1:17" s="4" customFormat="1" ht="31.2" x14ac:dyDescent="0.4">
      <c r="A22" s="27">
        <v>1</v>
      </c>
      <c r="B22" s="28" t="s">
        <v>48</v>
      </c>
      <c r="C22" s="28">
        <v>2021</v>
      </c>
      <c r="D22" s="28">
        <v>221013517</v>
      </c>
      <c r="E22" s="28" t="s">
        <v>49</v>
      </c>
      <c r="F22" s="24" t="s">
        <v>50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38">
        <f>SUM(G22:P22)</f>
        <v>0</v>
      </c>
    </row>
    <row r="23" spans="1:17" s="4" customFormat="1" ht="21" customHeight="1" thickBot="1" x14ac:dyDescent="0.45">
      <c r="A23" s="72" t="s">
        <v>88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4"/>
      <c r="Q23" s="39">
        <f>Q22</f>
        <v>0</v>
      </c>
    </row>
    <row r="24" spans="1:17" s="4" customFormat="1" x14ac:dyDescent="0.4">
      <c r="A24" s="69" t="s">
        <v>31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1"/>
    </row>
    <row r="25" spans="1:17" s="4" customFormat="1" ht="28.8" x14ac:dyDescent="0.4">
      <c r="A25" s="13">
        <v>1</v>
      </c>
      <c r="B25" s="25" t="s">
        <v>51</v>
      </c>
      <c r="C25" s="25">
        <v>2021</v>
      </c>
      <c r="D25" s="25" t="s">
        <v>52</v>
      </c>
      <c r="E25" s="25">
        <v>6832085</v>
      </c>
      <c r="F25" s="23" t="s">
        <v>53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8">
        <f>SUM(G25:P25)</f>
        <v>0</v>
      </c>
    </row>
    <row r="26" spans="1:17" s="4" customFormat="1" ht="31.2" x14ac:dyDescent="0.4">
      <c r="A26" s="13">
        <v>2</v>
      </c>
      <c r="B26" s="25" t="s">
        <v>54</v>
      </c>
      <c r="C26" s="25">
        <v>2005</v>
      </c>
      <c r="D26" s="25">
        <v>21428</v>
      </c>
      <c r="E26" s="25" t="s">
        <v>55</v>
      </c>
      <c r="F26" s="24" t="s">
        <v>53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8">
        <f>SUM(G26:P26)</f>
        <v>0</v>
      </c>
    </row>
    <row r="27" spans="1:17" s="4" customFormat="1" ht="31.2" x14ac:dyDescent="0.4">
      <c r="A27" s="13">
        <v>3</v>
      </c>
      <c r="B27" s="25" t="s">
        <v>56</v>
      </c>
      <c r="C27" s="25">
        <v>2005</v>
      </c>
      <c r="D27" s="25" t="s">
        <v>57</v>
      </c>
      <c r="E27" s="25" t="s">
        <v>44</v>
      </c>
      <c r="F27" s="24" t="s">
        <v>58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38">
        <f t="shared" ref="Q27:Q40" si="0">SUM(G27:P27)</f>
        <v>0</v>
      </c>
    </row>
    <row r="28" spans="1:17" s="4" customFormat="1" ht="31.2" x14ac:dyDescent="0.4">
      <c r="A28" s="13">
        <v>4</v>
      </c>
      <c r="B28" s="25" t="s">
        <v>59</v>
      </c>
      <c r="C28" s="25">
        <v>2022</v>
      </c>
      <c r="D28" s="25">
        <v>12272</v>
      </c>
      <c r="E28" s="25" t="s">
        <v>60</v>
      </c>
      <c r="F28" s="24" t="s">
        <v>53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38">
        <f>SUM(G28:P28)</f>
        <v>0</v>
      </c>
    </row>
    <row r="29" spans="1:17" s="4" customFormat="1" ht="31.2" x14ac:dyDescent="0.4">
      <c r="A29" s="13">
        <v>5</v>
      </c>
      <c r="B29" s="25" t="s">
        <v>61</v>
      </c>
      <c r="C29" s="25">
        <v>2022</v>
      </c>
      <c r="D29" s="25">
        <v>80254</v>
      </c>
      <c r="E29" s="25" t="s">
        <v>62</v>
      </c>
      <c r="F29" s="24" t="s">
        <v>53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38">
        <f>SUM(G29:P29)</f>
        <v>0</v>
      </c>
    </row>
    <row r="30" spans="1:17" s="4" customFormat="1" ht="31.2" x14ac:dyDescent="0.4">
      <c r="A30" s="13">
        <v>6</v>
      </c>
      <c r="B30" s="25" t="s">
        <v>63</v>
      </c>
      <c r="C30" s="25">
        <v>2022</v>
      </c>
      <c r="D30" s="25">
        <v>80258</v>
      </c>
      <c r="E30" s="25" t="s">
        <v>64</v>
      </c>
      <c r="F30" s="24" t="s">
        <v>65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8">
        <f t="shared" si="0"/>
        <v>0</v>
      </c>
    </row>
    <row r="31" spans="1:17" s="4" customFormat="1" ht="31.2" x14ac:dyDescent="0.4">
      <c r="A31" s="13">
        <v>7</v>
      </c>
      <c r="B31" s="25" t="s">
        <v>66</v>
      </c>
      <c r="C31" s="25">
        <v>2022</v>
      </c>
      <c r="D31" s="25">
        <v>80150</v>
      </c>
      <c r="E31" s="25" t="s">
        <v>67</v>
      </c>
      <c r="F31" s="24" t="s">
        <v>68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8">
        <f t="shared" si="0"/>
        <v>0</v>
      </c>
    </row>
    <row r="32" spans="1:17" s="4" customFormat="1" ht="31.2" x14ac:dyDescent="0.4">
      <c r="A32" s="13">
        <v>8</v>
      </c>
      <c r="B32" s="25" t="s">
        <v>69</v>
      </c>
      <c r="C32" s="25">
        <v>2022</v>
      </c>
      <c r="D32" s="25">
        <v>80261</v>
      </c>
      <c r="E32" s="25" t="s">
        <v>70</v>
      </c>
      <c r="F32" s="24" t="s">
        <v>71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38">
        <f t="shared" si="0"/>
        <v>0</v>
      </c>
    </row>
    <row r="33" spans="1:17" s="4" customFormat="1" ht="31.2" x14ac:dyDescent="0.4">
      <c r="A33" s="13">
        <v>9</v>
      </c>
      <c r="B33" s="25" t="s">
        <v>72</v>
      </c>
      <c r="C33" s="25">
        <v>2022</v>
      </c>
      <c r="D33" s="25">
        <v>80262</v>
      </c>
      <c r="E33" s="25" t="s">
        <v>73</v>
      </c>
      <c r="F33" s="24" t="s">
        <v>74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8">
        <f t="shared" si="0"/>
        <v>0</v>
      </c>
    </row>
    <row r="34" spans="1:17" s="4" customFormat="1" ht="31.2" x14ac:dyDescent="0.4">
      <c r="A34" s="13">
        <v>10</v>
      </c>
      <c r="B34" s="25" t="s">
        <v>75</v>
      </c>
      <c r="C34" s="25">
        <v>2022</v>
      </c>
      <c r="D34" s="25">
        <v>80149</v>
      </c>
      <c r="E34" s="25" t="s">
        <v>76</v>
      </c>
      <c r="F34" s="24" t="s">
        <v>77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8">
        <f>SUM(G34:P34)</f>
        <v>0</v>
      </c>
    </row>
    <row r="35" spans="1:17" s="4" customFormat="1" ht="31.2" x14ac:dyDescent="0.4">
      <c r="A35" s="13">
        <v>11</v>
      </c>
      <c r="B35" s="25" t="s">
        <v>78</v>
      </c>
      <c r="C35" s="25">
        <v>2023</v>
      </c>
      <c r="D35" s="25">
        <v>80278</v>
      </c>
      <c r="E35" s="25" t="s">
        <v>79</v>
      </c>
      <c r="F35" s="24" t="s">
        <v>80</v>
      </c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8">
        <f t="shared" si="0"/>
        <v>0</v>
      </c>
    </row>
    <row r="36" spans="1:17" s="4" customFormat="1" ht="31.2" x14ac:dyDescent="0.4">
      <c r="A36" s="13">
        <v>12</v>
      </c>
      <c r="B36" s="25" t="s">
        <v>81</v>
      </c>
      <c r="C36" s="25">
        <v>2024</v>
      </c>
      <c r="D36" s="25" t="s">
        <v>82</v>
      </c>
      <c r="E36" s="25" t="s">
        <v>44</v>
      </c>
      <c r="F36" s="24" t="s">
        <v>77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8">
        <f t="shared" si="0"/>
        <v>0</v>
      </c>
    </row>
    <row r="37" spans="1:17" s="4" customFormat="1" ht="31.2" x14ac:dyDescent="0.4">
      <c r="A37" s="13">
        <v>13</v>
      </c>
      <c r="B37" s="25" t="s">
        <v>81</v>
      </c>
      <c r="C37" s="25">
        <v>2024</v>
      </c>
      <c r="D37" s="25">
        <v>7035784</v>
      </c>
      <c r="E37" s="25" t="s">
        <v>44</v>
      </c>
      <c r="F37" s="24" t="s">
        <v>58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8">
        <f>SUM(G37:P37)</f>
        <v>0</v>
      </c>
    </row>
    <row r="38" spans="1:17" s="4" customFormat="1" ht="31.2" x14ac:dyDescent="0.4">
      <c r="A38" s="13">
        <v>14</v>
      </c>
      <c r="B38" s="25" t="s">
        <v>83</v>
      </c>
      <c r="C38" s="25">
        <v>2024</v>
      </c>
      <c r="D38" s="25">
        <v>80284</v>
      </c>
      <c r="E38" s="25" t="s">
        <v>84</v>
      </c>
      <c r="F38" s="24" t="s">
        <v>77</v>
      </c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8">
        <f t="shared" si="0"/>
        <v>0</v>
      </c>
    </row>
    <row r="39" spans="1:17" s="4" customFormat="1" ht="31.2" x14ac:dyDescent="0.4">
      <c r="A39" s="13">
        <v>15</v>
      </c>
      <c r="B39" s="25" t="s">
        <v>83</v>
      </c>
      <c r="C39" s="25">
        <v>2024</v>
      </c>
      <c r="D39" s="25">
        <v>80285</v>
      </c>
      <c r="E39" s="25" t="s">
        <v>85</v>
      </c>
      <c r="F39" s="24" t="s">
        <v>58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8">
        <f>SUM(G39:P39)</f>
        <v>0</v>
      </c>
    </row>
    <row r="40" spans="1:17" s="4" customFormat="1" ht="31.2" x14ac:dyDescent="0.4">
      <c r="A40" s="13">
        <v>16</v>
      </c>
      <c r="B40" s="25" t="s">
        <v>86</v>
      </c>
      <c r="C40" s="25">
        <v>2024</v>
      </c>
      <c r="D40" s="25">
        <v>80289</v>
      </c>
      <c r="E40" s="25" t="s">
        <v>87</v>
      </c>
      <c r="F40" s="24" t="s">
        <v>58</v>
      </c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38">
        <f t="shared" si="0"/>
        <v>0</v>
      </c>
    </row>
    <row r="41" spans="1:17" s="4" customFormat="1" ht="21.6" customHeight="1" thickBot="1" x14ac:dyDescent="0.45">
      <c r="A41" s="72" t="s">
        <v>89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4"/>
      <c r="Q41" s="39">
        <f>SUM(Q25:Q40)</f>
        <v>0</v>
      </c>
    </row>
    <row r="42" spans="1:17" ht="45" customHeight="1" thickBot="1" x14ac:dyDescent="0.45">
      <c r="A42" s="66" t="s">
        <v>7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40">
        <f>Q17+Q20+Q23+Q41</f>
        <v>0</v>
      </c>
    </row>
    <row r="43" spans="1:17" x14ac:dyDescent="0.4">
      <c r="A43" s="20" t="s">
        <v>16</v>
      </c>
      <c r="B43" s="20"/>
      <c r="C43" s="20"/>
      <c r="D43" s="20"/>
      <c r="E43" s="20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x14ac:dyDescent="0.4">
      <c r="A44" s="12" t="s">
        <v>20</v>
      </c>
      <c r="B44" s="12"/>
      <c r="C44" s="12"/>
      <c r="D44" s="12"/>
      <c r="E44" s="12"/>
      <c r="F44" s="14"/>
    </row>
    <row r="45" spans="1:17" x14ac:dyDescent="0.4">
      <c r="A45" s="42" t="s">
        <v>96</v>
      </c>
      <c r="B45" s="33"/>
      <c r="C45" s="33"/>
      <c r="D45" s="33"/>
      <c r="E45" s="33"/>
      <c r="F45" s="33"/>
      <c r="G45" s="34"/>
    </row>
    <row r="46" spans="1:17" x14ac:dyDescent="0.4">
      <c r="A46" s="36" t="s">
        <v>8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x14ac:dyDescent="0.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4">
      <c r="A48" s="12" t="s">
        <v>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259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259" x14ac:dyDescent="0.4">
      <c r="A50" s="12" t="s">
        <v>90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259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259" ht="27.6" customHeight="1" x14ac:dyDescent="0.4">
      <c r="A52" s="68" t="s">
        <v>21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1:259" x14ac:dyDescent="0.4">
      <c r="A53" s="16" t="s">
        <v>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259" x14ac:dyDescent="0.4">
      <c r="A54" s="65" t="s">
        <v>10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1:259" s="8" customFormat="1" ht="13.8" x14ac:dyDescent="0.25">
      <c r="A55" s="65" t="s">
        <v>11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</row>
    <row r="56" spans="1:259" ht="23.4" customHeight="1" x14ac:dyDescent="0.4">
      <c r="A56" s="65" t="s">
        <v>12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</row>
    <row r="57" spans="1:259" x14ac:dyDescent="0.4">
      <c r="A57" s="17" t="s">
        <v>13</v>
      </c>
      <c r="B57" s="17"/>
      <c r="C57" s="17"/>
      <c r="D57" s="17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9" spans="1:259" s="8" customFormat="1" ht="13.8" x14ac:dyDescent="0.25">
      <c r="A59" s="6"/>
      <c r="B59" s="6"/>
      <c r="C59" s="6"/>
      <c r="D59" s="6"/>
      <c r="E59" s="6"/>
      <c r="F59" s="15" t="s">
        <v>14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9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</row>
    <row r="60" spans="1:259" s="8" customFormat="1" ht="15.6" x14ac:dyDescent="0.3">
      <c r="A60" s="11"/>
      <c r="B60" s="11"/>
      <c r="C60" s="11"/>
      <c r="D60" s="11"/>
      <c r="E60" s="11"/>
      <c r="F60" s="18" t="s">
        <v>15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9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</row>
    <row r="61" spans="1:259" s="8" customFormat="1" ht="13.8" x14ac:dyDescent="0.25">
      <c r="A61" s="6"/>
      <c r="B61" s="6"/>
      <c r="C61" s="6"/>
      <c r="D61" s="6"/>
      <c r="E61" s="6"/>
      <c r="F61" s="2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9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</row>
    <row r="62" spans="1:259" s="8" customFormat="1" ht="13.8" x14ac:dyDescent="0.25">
      <c r="A62" s="15" t="s">
        <v>17</v>
      </c>
      <c r="B62" s="15"/>
      <c r="C62" s="15"/>
      <c r="D62" s="15"/>
      <c r="E62" s="15"/>
      <c r="F62" s="2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9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</row>
    <row r="63" spans="1:259" s="8" customFormat="1" ht="13.8" x14ac:dyDescent="0.25">
      <c r="A63" s="6"/>
      <c r="B63" s="6"/>
      <c r="C63" s="6"/>
      <c r="D63" s="6"/>
      <c r="E63" s="6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9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</row>
    <row r="64" spans="1:259" s="8" customFormat="1" ht="13.8" x14ac:dyDescent="0.25">
      <c r="A64" s="6"/>
      <c r="B64" s="6"/>
      <c r="C64" s="6"/>
      <c r="D64" s="6"/>
      <c r="E64" s="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9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</row>
    <row r="65" spans="1:259" s="8" customFormat="1" ht="13.8" x14ac:dyDescent="0.25">
      <c r="A65" s="6"/>
      <c r="B65" s="6"/>
      <c r="C65" s="6"/>
      <c r="D65" s="6"/>
      <c r="E65" s="6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9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</row>
    <row r="66" spans="1:259" x14ac:dyDescent="0.4">
      <c r="A66" s="1"/>
      <c r="B66" s="1"/>
      <c r="C66" s="1"/>
      <c r="D66" s="1"/>
      <c r="E66" s="1"/>
      <c r="Q66" s="1"/>
    </row>
    <row r="67" spans="1:259" x14ac:dyDescent="0.4">
      <c r="A67" s="1"/>
      <c r="B67" s="1"/>
      <c r="C67" s="1"/>
      <c r="D67" s="1"/>
      <c r="E67" s="1"/>
      <c r="Q67" s="1"/>
    </row>
    <row r="68" spans="1:259" x14ac:dyDescent="0.4">
      <c r="A68" s="1"/>
      <c r="B68" s="1"/>
      <c r="C68" s="1"/>
      <c r="D68" s="1"/>
      <c r="E68" s="1"/>
      <c r="Q68" s="1"/>
    </row>
    <row r="69" spans="1:259" x14ac:dyDescent="0.4">
      <c r="A69" s="1"/>
      <c r="B69" s="1"/>
      <c r="C69" s="1"/>
      <c r="D69" s="1"/>
      <c r="E69" s="1"/>
      <c r="Q69" s="1"/>
    </row>
    <row r="70" spans="1:259" x14ac:dyDescent="0.4">
      <c r="A70" s="1"/>
      <c r="B70" s="1"/>
      <c r="C70" s="1"/>
      <c r="D70" s="1"/>
      <c r="E70" s="1"/>
      <c r="Q70" s="1"/>
    </row>
    <row r="71" spans="1:259" x14ac:dyDescent="0.4">
      <c r="A71" s="1"/>
      <c r="B71" s="1"/>
      <c r="C71" s="1"/>
      <c r="D71" s="1"/>
      <c r="E71" s="1"/>
      <c r="Q71" s="1"/>
    </row>
    <row r="72" spans="1:259" x14ac:dyDescent="0.4">
      <c r="A72" s="1"/>
      <c r="B72" s="1"/>
      <c r="C72" s="1"/>
      <c r="D72" s="1"/>
      <c r="E72" s="1"/>
      <c r="Q72" s="1"/>
    </row>
    <row r="73" spans="1:259" x14ac:dyDescent="0.4">
      <c r="A73" s="1"/>
      <c r="B73" s="1"/>
      <c r="C73" s="1"/>
      <c r="D73" s="1"/>
      <c r="E73" s="1"/>
      <c r="Q73" s="1"/>
    </row>
    <row r="74" spans="1:259" x14ac:dyDescent="0.4">
      <c r="A74" s="1"/>
      <c r="B74" s="1"/>
      <c r="C74" s="1"/>
      <c r="D74" s="1"/>
      <c r="E74" s="1"/>
      <c r="Q74" s="1"/>
    </row>
    <row r="75" spans="1:259" x14ac:dyDescent="0.4">
      <c r="A75" s="1"/>
      <c r="B75" s="1"/>
      <c r="C75" s="1"/>
      <c r="D75" s="1"/>
      <c r="E75" s="1"/>
      <c r="Q75" s="1"/>
    </row>
    <row r="76" spans="1:259" x14ac:dyDescent="0.4">
      <c r="A76" s="1"/>
      <c r="B76" s="1"/>
      <c r="C76" s="1"/>
      <c r="D76" s="1"/>
      <c r="E76" s="1"/>
      <c r="Q76" s="1"/>
    </row>
    <row r="77" spans="1:259" x14ac:dyDescent="0.4">
      <c r="A77" s="1"/>
      <c r="B77" s="1"/>
      <c r="C77" s="1"/>
      <c r="D77" s="1"/>
      <c r="E77" s="1"/>
      <c r="Q77" s="1"/>
    </row>
    <row r="78" spans="1:259" x14ac:dyDescent="0.4">
      <c r="A78" s="1"/>
      <c r="B78" s="1"/>
      <c r="C78" s="1"/>
      <c r="D78" s="1"/>
      <c r="E78" s="1"/>
      <c r="Q78" s="1"/>
    </row>
    <row r="79" spans="1:259" x14ac:dyDescent="0.4">
      <c r="A79" s="1"/>
      <c r="B79" s="1"/>
      <c r="C79" s="1"/>
      <c r="D79" s="1"/>
      <c r="E79" s="1"/>
      <c r="Q79" s="1"/>
    </row>
    <row r="80" spans="1:259" x14ac:dyDescent="0.4">
      <c r="A80" s="1"/>
      <c r="B80" s="1"/>
      <c r="C80" s="1"/>
      <c r="D80" s="1"/>
      <c r="E80" s="1"/>
      <c r="Q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</sheetData>
  <mergeCells count="38">
    <mergeCell ref="P12:P14"/>
    <mergeCell ref="M12:M14"/>
    <mergeCell ref="N12:N14"/>
    <mergeCell ref="A11:A14"/>
    <mergeCell ref="I12:I14"/>
    <mergeCell ref="J12:J14"/>
    <mergeCell ref="K12:K14"/>
    <mergeCell ref="L12:L14"/>
    <mergeCell ref="O12:O14"/>
    <mergeCell ref="A24:Q24"/>
    <mergeCell ref="A23:P23"/>
    <mergeCell ref="A41:P41"/>
    <mergeCell ref="A15:Q15"/>
    <mergeCell ref="A18:Q18"/>
    <mergeCell ref="A17:P17"/>
    <mergeCell ref="A21:Q21"/>
    <mergeCell ref="A20:P20"/>
    <mergeCell ref="A55:Q55"/>
    <mergeCell ref="A56:Q56"/>
    <mergeCell ref="A54:Q54"/>
    <mergeCell ref="A42:P42"/>
    <mergeCell ref="A52:Q52"/>
    <mergeCell ref="Q11:Q14"/>
    <mergeCell ref="B11:F13"/>
    <mergeCell ref="A9:C9"/>
    <mergeCell ref="G11:P11"/>
    <mergeCell ref="A1:Q1"/>
    <mergeCell ref="N2:O2"/>
    <mergeCell ref="F3:Q3"/>
    <mergeCell ref="A5:Q5"/>
    <mergeCell ref="A6:C8"/>
    <mergeCell ref="D6:J6"/>
    <mergeCell ref="D7:J7"/>
    <mergeCell ref="D8:J8"/>
    <mergeCell ref="D9:J9"/>
    <mergeCell ref="A10:P10"/>
    <mergeCell ref="G12:G14"/>
    <mergeCell ref="H12:H14"/>
  </mergeCells>
  <pageMargins left="0.11811023622047245" right="0.11811023622047245" top="0" bottom="0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Пропозиція_послуги</vt:lpstr>
      <vt:lpstr>Пропозиція_послуги!Область_друку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2025-11-17T12:18:42Z</dcterms:modified>
  <cp:category/>
  <cp:contentStatus/>
</cp:coreProperties>
</file>