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61" documentId="13_ncr:1_{2B86E354-F780-45D1-942E-10D181CF870D}" xr6:coauthVersionLast="47" xr6:coauthVersionMax="47" xr10:uidLastSave="{15829A0B-3E48-4169-90EC-EEA784618D22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I28" i="6"/>
  <c r="I24" i="6"/>
  <c r="H25" i="6"/>
  <c r="H31" i="6"/>
  <c r="I29" i="6"/>
  <c r="I27" i="6"/>
  <c r="I16" i="6"/>
  <c r="I17" i="6"/>
  <c r="I18" i="6"/>
  <c r="I19" i="6"/>
  <c r="I20" i="6"/>
  <c r="I21" i="6"/>
  <c r="I22" i="6"/>
  <c r="I23" i="6"/>
  <c r="I15" i="6"/>
  <c r="H32" i="6" l="1"/>
</calcChain>
</file>

<file path=xl/sharedStrings.xml><?xml version="1.0" encoding="utf-8"?>
<sst xmlns="http://schemas.openxmlformats.org/spreadsheetml/2006/main" count="97" uniqueCount="71">
  <si>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</si>
  <si>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</si>
  <si>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</si>
  <si>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</si>
  <si>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</si>
  <si>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</si>
  <si>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</si>
  <si>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</si>
  <si>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</si>
  <si>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</si>
  <si>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</si>
  <si>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</si>
  <si>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</si>
  <si>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</si>
  <si>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Запит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</si>
  <si>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</si>
  <si>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</si>
  <si>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</si>
  <si>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</si>
  <si>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</si>
  <si>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</si>
  <si>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</si>
  <si>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</si>
  <si>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</si>
  <si>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ЛОТ 1</t>
  </si>
  <si>
    <t>Монтажний шафа підлоговий ZPAS IT-426010-69AA-4-161-FP</t>
  </si>
  <si>
    <t>Бренд: ZPAS
Артикул: IT-426010-69AA-4-161-FP
Тип: монтажний шафа підлоговий
Висота, U: 42U
Глибина, мм: 1000
Ширина стійки: 19"
Матеріал: метал
Несуча здатність, кг: 1000
Колір: чорний
Комплектація: горизонтальні профілі, двері, комплект заземлення, дах, опори (1компл.), Підстава, панель збоку (2шт), профіль монтажний (4 шт), стінка задня</t>
  </si>
  <si>
    <t>Монтажна шафа настінна Hypernet WMNC66-6U-FLAT-BLACK</t>
  </si>
  <si>
    <t>Бренд: Hypernet
Артикул: WMNC66-6U-FLAT-BLACK
Тип: Монтажна шафа настінна
Висота, U: 6
Глибина: 600 мм
Ширина стійки: 19 "
Матеріал: Сталь / Скло
Несуча здатність, кг: 60
Колір: Чорний</t>
  </si>
  <si>
    <t>Патч-панель модульна 19" 24 порта 1U з менеджментом кабеля EPNew PLKD-240-1U-RM</t>
  </si>
  <si>
    <t>Бренд: EPNew
Код виробника товару (MPN): PLKD-240-1U-RM
Тип патч-панелі: Модульна
Висота, U: 1
Конструктив: 19"
Кількість портів: 24
Країна виробництва: Тайвань
Кабельний органайзер: Ззаду
Вага, кг: 0,72
Розміри упаковки, мм: 550 x 135 x 55</t>
  </si>
  <si>
    <t>Модуль Keystone RJ-45 UTP cat.5e узкий W&amp;T WT-2007A</t>
  </si>
  <si>
    <t>Бренд: W&amp;T
Код виробника товару (MPN): WT-2007A
Категорія: cat.5e
Екранування: UTP
Тип модуля: Мережевий RJ-45
Тип кріплення: Keystone
Країна виробництва: Китай
Призначення: Для мережевих розеток, Для модульних патч-панелей
Колір: Білий</t>
  </si>
  <si>
    <t>Кабельний організатор 19" 1U з кришкою EPN PLMN-060Z</t>
  </si>
  <si>
    <t>Бренд: EPNew
Тип: Кабельний організатор
Код виробника товару (MPN): PLMN-060Z
Конструктив: 19"
Висота, U: 1
Матеріал корпусу: Пластик
Призначення: Для мідниних кабелів
Країна виробництва: Тайвань
Колір: Чорний</t>
  </si>
  <si>
    <t>Одиниці вимірювання</t>
  </si>
  <si>
    <t>шт</t>
  </si>
  <si>
    <t>Мережевий фільтр Gembird EG-PDU-014-C14</t>
  </si>
  <si>
    <t>Бренд: Gembird
Артикул: EG-PDU-014-C14
Висота: 1U
Можливість монтажу в стійку: так
Вихід: 8 шт., розетки типу Schuko (німецький стандарт), гніздо
Вхід: 1 шт., вилка C14, силовий кабель 3 метри (3 x 1.5 мм²)
Максимальна робоча напруга: 250 В змінного струму
Максимальний вихідний струм: 10 А
Вихідна потужність: до 2500 Вт
Частота: 50 Гц
Корпус: алюміній
Температура експлуатації: від 0 до 45 °C
Вологість: від 0% до 90%
Розміри: 432 x 44 x 44 мм
Маса нетто: 0.8 кг</t>
  </si>
  <si>
    <t>Блок вентиляторів ZPAS 4 вентилятори (W-0200-06-01-011)</t>
  </si>
  <si>
    <t>Бренд: ZPAS
Артикул: W-0200-06-01-011
Комплектація: Блок вентиляторов, Набір кріпильних елементів
Країна-виробник: Китай
Габарити в упаковці (ВхШхГ), см: 6x47x45
Вага в упаковці, кг: 3,6</t>
  </si>
  <si>
    <t>Термостат ZPAS WN-0201-01-00-000/A</t>
  </si>
  <si>
    <t>Бренд: ZPAS
Артикул: WN-0201-01-00-000/A
Тип: Термостат
Датчик: Термопара
Діапазон температур: від 0 до 60°С, гістерезис 7К
Тип контакту: Миттєвий
Потужність: KTO 1140 (замкнутий тип) - 6A (1) 250В / KTS 1141 (розімкнутий тип) - 6A (1) 250В
Радіочастотні перешкоди: "N" (відповідно до VDE 0875)</t>
  </si>
  <si>
    <t>Волоконно оптична патч-панель 6xLC Duplex MM OM3 1U чорна Corning LAN1-12AD-PGTL-B</t>
  </si>
  <si>
    <t>Бренд: Corning
Код виробника товару (MPN): LAN1-12AD-PGTL-B
Тип патч-панелі: Оптична
Тип адаптера: LC Duplex
Кількість портів: 24
Висота, U: 1
Конструктив: 19"
Колір: Чорний
Країна виробництва: Німеччина</t>
  </si>
  <si>
    <t>Патч-панель оптична 24хLC Duplex ММ OM3 в повній комплектації 1U чорна Corning LAN1-48AD-PGTL-B</t>
  </si>
  <si>
    <t>Бренд: Corning
Код виробника товару (MPN): LAN1-48AD-PGTL-B
Тип патч-панелі: Оптична
Тип адаптера: LC Duplex
Кількість портів: 24
Висота, U: 1
Конструктив: 19"
Колір: Чорний
Країна виробництва: Німеччина</t>
  </si>
  <si>
    <t>HPE JH182A 5930/5940 24-Port 10Gbps Ethernet 1G/10GBASE-T RJ45 QSFP+ 2-Port Expansion Module</t>
  </si>
  <si>
    <t>Бренд: HPE
Модель: HPE 5930/5940 24-Port 10Gbps Ethernet 1G/10GBASE-T RJ45 QSFP+ 2-Port Expansion Module
Артикул: JH182A
Номер запчастини: JH182-61001
Номер запчастини: JH182-61101
Тип пристрою: Модуль розширення
Форм-фактор: Вставний модуль
Порти Ethernet: Gigabit Ethernet / 10Gb Ethernet × 24 шт.
Порти QSFP+: 2 шт.
Технологія підключення: Дротова
Тип кабелю: Ethernet 10GBase-T
Протокол канального рівня: Gigabit Ethernet, 10 Gigabit Ethernet
Швидкість передачі даних: 10 Гбіт/с
Індикатори стану: Живлення, з’єднання/активність
Особливості: Перемикач MDI/MDI-X, повнодуплексний режим, підтримка MACsec
Відповідність стандартам: IEEE 802.3ab, IEEE 802.3an
Висота: 40.64 мм (1.60 дюйма)
Ширина: 213.36 мм (8.40 дюйма)
Глибина: 274.32 мм (10.80 дюйма)
Призначено для: HPE FlexFabric 5945 4-slot JQ076A</t>
  </si>
  <si>
    <t>HPE Ethernet 10Gb 2-port 562FLR-SFP+ Adapter</t>
  </si>
  <si>
    <t>Бренд / Виробник: HPE
Модель: HPE Ethernet 10Gb 2-port 562FLR-SFP+ Adapter
Парт-номер (Option Part): 727055-B21
Spare Part Number: 727073-001
Форм-фактор: FlexibleLOM (FLR)
Інтерфейс: PCI Express 3.0 x8
Порти: 2 × 10GbE SFP+
Технологія підключення: Провідна (Wired)
Тип кабелю: SFP+ (підтримка DAC та оптичних модулів)
Пропускна здатність: 10 Гбіт/с на порт (20 Гбіт/с сумарно)
Протоколи передачі даних: 10 Gigabit Ethernet
Режими роботи: Full Duplex
Особливості: iSCSI, FCoE, підтримка VMware NetQueue, Microsoft VMQ, SR-IOV, DPDK
Підтримувані ОС: Microsoft Windows Server, VMware vSphere/ESXi, Linux (RHEL, SUSE)
Розміри (Д×Ш): 17.0 × 7.0 см
Сумісність: Сервери HPE ProLiant Gen8, Gen9, Gen10 (DL360, DL380, інші з FlexibleLOM)
Стандарти: IEEE 802.1p, 802.1Q, 802.3ad, 802.3ae, 802.3ap, 802.3az
Живлення (споживання): ~5–8 Вт</t>
  </si>
  <si>
    <t>Модуль оптичний Optolink SFP+-10G-LR 10G, 20km, 2LC, Tx 1310nm</t>
  </si>
  <si>
    <t>Бренд: Optolink
Part-Number: SFP+-10G-LR
Форм-фактор SFP модуля: SFP+ (10Gbps)
Тип SFP модуля: Оптичний
Тип оптичного волокна: OS2 Singlemode 9/125
Оптичний роз'єм:LC
Довжина хвилі: 1310 нм
Дистанція: 20 км
Кількість волокон: 2</t>
  </si>
  <si>
    <t>Патч-корд оптичний LC/UPC-LC/UPC SM 3м Duplex UPC-3LCLC(SM)D(ON)</t>
  </si>
  <si>
    <t>Розділ: Оптичний патч-корд LC-LC
Бренд: Adtek
Код виробника товару (MPN): UPC-3LCLC(SM)D(ON)
Тип конектора: LC-LC
Тип волокна: Singlemode
Кількість волокон: Duplex
Довжина, м: 3
Полірування: UPC-UPC
Матеріал зовнішньої оболонки: LSZH (LSOH)
Колір зовнішньої оболочки: Жовтий
Діаметр зовнішньої оболонки, мм: 3
Упаковка: Поліетиленовий пакет
Країна виробництва: Україна</t>
  </si>
  <si>
    <t>ЛОТ 2</t>
  </si>
  <si>
    <t>Всього вартість пропозиції по ЛОТУ 1, грн*</t>
  </si>
  <si>
    <t>Всього загальна вартість пропозиції, грн*</t>
  </si>
  <si>
    <t xml:space="preserve"> ** Закупівля здійснюється окремими лотами.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</si>
  <si>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</si>
  <si>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t>Ми ознайомлені та погоджуємося з Умовами типового Договору  ТЧХУ (Додаток №3 до Запиту).</t>
  </si>
  <si>
    <t>Додаток №2 до Запиту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</si>
  <si>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з дати підписання договору</t>
    </r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</si>
  <si>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обладнання для ІТ інфраструктури.  </t>
    </r>
  </si>
  <si>
    <t>до 60 календарних днів</t>
  </si>
  <si>
    <t>до 30 календрних днів</t>
  </si>
  <si>
    <t>Термін поставки товару по ЛОТУ 1, до 30 календарних днів ____________ (узгодити)</t>
  </si>
  <si>
    <t>Термін поставки товару по ЛОТУ 2, до 60 календарних днів ____________ (узгодити)</t>
  </si>
  <si>
    <t>Умови оплати: ____________ (прописати)</t>
  </si>
  <si>
    <t>У разі відмінності пропозиції Учасника від технічного завдання, рішення про допустимість такого відхилення приймається Замовником.</t>
  </si>
  <si>
    <t xml:space="preserve">Товари закуповуються для стандартизації мережевої ІТ інфраструктури в офісах НК ТЧХУ.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доставки, завантаження-розвантаження товару має бути врахована у вартість товару.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</si>
</sst>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6" fillId="0" borderId="30" xfId="0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" fontId="13" fillId="0" borderId="11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16" xfId="0" applyFont="1" applyBorder="1" applyAlignment="1">
      <alignment horizontal="center" vertical="center" wrapText="1"/>
    </xf>
    <xf numFmtId="4" fontId="1" fillId="0" borderId="17" xfId="0" applyNumberFormat="1" applyFont="1" applyBorder="1"/>
    <xf numFmtId="4" fontId="13" fillId="0" borderId="19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39" xfId="0" applyNumberFormat="1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2" xfId="0" applyFont="1" applyFill="1" applyBorder="1" applyAlignment="1">
      <alignment horizontal="left" vertical="center" wrapText="1"/>
    </xf>
    <xf numFmtId="0" fontId="14" fillId="2" borderId="5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34" xfId="0" applyFont="1" applyFill="1" applyBorder="1" applyAlignment="1">
      <alignment horizontal="right" vertical="center"/>
    </xf>
    <xf numFmtId="0" fontId="3" fillId="3" borderId="38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3" fillId="3" borderId="40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3" fillId="3" borderId="22" xfId="0" applyNumberFormat="1" applyFont="1" applyFill="1" applyBorder="1" applyAlignment="1">
      <alignment horizontal="center" vertical="center" wrapText="1"/>
    </xf>
    <xf numFmtId="4" fontId="13" fillId="3" borderId="40" xfId="0" applyNumberFormat="1" applyFont="1" applyFill="1" applyBorder="1" applyAlignment="1">
      <alignment horizontal="center" vertical="center" wrapText="1"/>
    </xf>
    <xf numFmtId="4" fontId="13" fillId="3" borderId="23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4" fontId="13" fillId="0" borderId="54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92"/>
  <sheetViews>
    <sheetView showGridLines="0" tabSelected="1" zoomScale="70" zoomScaleNormal="70" zoomScaleSheetLayoutView="80" workbookViewId="0">
      <selection activeCell="I5" sqref="I5"/>
    </sheetView>
  </sheetViews>
  <sheetFormatPr defaultColWidth="9.109375" defaultRowHeight="21" x14ac:dyDescent="0.4"/>
  <cols>
    <col min="1" max="1" width="5.33203125" style="2" customWidth="1"/>
    <col min="2" max="2" width="50" style="2" customWidth="1"/>
    <col min="3" max="3" width="50.44140625" style="1" customWidth="1"/>
    <col min="4" max="4" width="25.88671875" style="1" customWidth="1"/>
    <col min="5" max="5" width="27.6640625" style="1" customWidth="1"/>
    <col min="6" max="6" width="10.6640625" style="1" customWidth="1"/>
    <col min="7" max="7" width="13.109375" style="1" customWidth="1"/>
    <col min="8" max="8" width="17.33203125" style="5" customWidth="1"/>
    <col min="9" max="9" width="18.44140625" style="5" customWidth="1"/>
    <col min="10" max="10" width="14.21875" style="1" customWidth="1"/>
    <col min="11" max="11" width="19.109375" style="1" customWidth="1"/>
    <col min="12" max="16384" width="9.109375" style="1"/>
  </cols>
  <sheetData>
    <row r="1" spans="1:12" x14ac:dyDescent="0.4">
      <c r="J1" s="62" t="s">
        <v>61</v>
      </c>
      <c r="K1" s="62"/>
    </row>
    <row r="2" spans="1:12" x14ac:dyDescent="0.4">
      <c r="C2" s="68" t="s">
        <v>0</v>
      </c>
      <c r="D2" s="68"/>
      <c r="E2" s="68"/>
      <c r="F2" s="68"/>
      <c r="G2" s="68"/>
      <c r="H2" s="68"/>
      <c r="I2" s="68"/>
      <c r="J2" s="68"/>
      <c r="K2" s="68"/>
    </row>
    <row r="4" spans="1:12" ht="29.25" customHeight="1" x14ac:dyDescent="0.4">
      <c r="A4" s="100" t="s">
        <v>63</v>
      </c>
      <c r="B4" s="100"/>
      <c r="C4" s="100"/>
      <c r="D4" s="100"/>
      <c r="E4" s="100"/>
      <c r="F4" s="100"/>
      <c r="G4" s="101"/>
      <c r="H4" s="101"/>
      <c r="I4" s="101"/>
      <c r="J4" s="101"/>
      <c r="K4" s="27"/>
    </row>
    <row r="5" spans="1:12" ht="20.25" customHeight="1" x14ac:dyDescent="0.4">
      <c r="A5" s="125" t="s">
        <v>1</v>
      </c>
      <c r="B5" s="125"/>
      <c r="C5" s="126" t="s">
        <v>2</v>
      </c>
      <c r="D5" s="126"/>
      <c r="E5" s="126"/>
      <c r="F5" s="126"/>
      <c r="G5" s="26"/>
      <c r="H5" s="26"/>
      <c r="I5" s="26"/>
      <c r="J5" s="26"/>
      <c r="K5" s="26"/>
      <c r="L5" s="26"/>
    </row>
    <row r="6" spans="1:12" ht="20.25" customHeight="1" x14ac:dyDescent="0.4">
      <c r="A6" s="125"/>
      <c r="B6" s="125"/>
      <c r="C6" s="126" t="s">
        <v>3</v>
      </c>
      <c r="D6" s="126"/>
      <c r="E6" s="126"/>
      <c r="F6" s="126"/>
      <c r="G6" s="26"/>
      <c r="H6" s="26"/>
      <c r="I6" s="26"/>
      <c r="J6" s="26"/>
      <c r="K6" s="26"/>
      <c r="L6" s="26"/>
    </row>
    <row r="7" spans="1:12" ht="29.4" customHeight="1" x14ac:dyDescent="0.4">
      <c r="A7" s="125"/>
      <c r="B7" s="125"/>
      <c r="C7" s="126" t="s">
        <v>4</v>
      </c>
      <c r="D7" s="126"/>
      <c r="E7" s="126"/>
      <c r="F7" s="126"/>
      <c r="G7" s="26"/>
      <c r="H7" s="26"/>
      <c r="I7" s="26"/>
      <c r="J7" s="26"/>
      <c r="K7" s="26"/>
      <c r="L7" s="26"/>
    </row>
    <row r="8" spans="1:12" ht="49.95" customHeight="1" x14ac:dyDescent="0.4">
      <c r="A8" s="125" t="s">
        <v>5</v>
      </c>
      <c r="B8" s="125"/>
      <c r="C8" s="127" t="s">
        <v>6</v>
      </c>
      <c r="D8" s="127"/>
      <c r="E8" s="127"/>
      <c r="F8" s="127"/>
      <c r="G8" s="27"/>
      <c r="H8" s="27"/>
      <c r="I8" s="27"/>
      <c r="J8" s="27"/>
      <c r="K8" s="27"/>
      <c r="L8" s="27"/>
    </row>
    <row r="9" spans="1:12" ht="83.4" customHeight="1" thickBot="1" x14ac:dyDescent="0.45">
      <c r="A9" s="102" t="s">
        <v>70</v>
      </c>
      <c r="B9" s="102"/>
      <c r="C9" s="102"/>
      <c r="D9" s="102"/>
      <c r="E9" s="102"/>
      <c r="F9" s="102"/>
      <c r="G9" s="103"/>
      <c r="H9" s="103"/>
      <c r="I9" s="103"/>
      <c r="J9" s="103"/>
      <c r="K9" s="103"/>
    </row>
    <row r="10" spans="1:12" ht="20.25" customHeight="1" x14ac:dyDescent="0.4">
      <c r="A10" s="63" t="s">
        <v>7</v>
      </c>
      <c r="B10" s="73" t="s">
        <v>8</v>
      </c>
      <c r="C10" s="74"/>
      <c r="D10" s="74"/>
      <c r="E10" s="75"/>
      <c r="F10" s="95" t="s">
        <v>9</v>
      </c>
      <c r="G10" s="75"/>
      <c r="H10" s="104" t="s">
        <v>10</v>
      </c>
      <c r="I10" s="107" t="s">
        <v>11</v>
      </c>
      <c r="J10" s="95" t="s">
        <v>62</v>
      </c>
      <c r="K10" s="75"/>
    </row>
    <row r="11" spans="1:12" x14ac:dyDescent="0.4">
      <c r="A11" s="64"/>
      <c r="B11" s="76"/>
      <c r="C11" s="77"/>
      <c r="D11" s="77"/>
      <c r="E11" s="78"/>
      <c r="F11" s="96"/>
      <c r="G11" s="78"/>
      <c r="H11" s="105"/>
      <c r="I11" s="108"/>
      <c r="J11" s="96"/>
      <c r="K11" s="78"/>
    </row>
    <row r="12" spans="1:12" s="3" customFormat="1" ht="29.4" customHeight="1" x14ac:dyDescent="0.4">
      <c r="A12" s="64"/>
      <c r="B12" s="76"/>
      <c r="C12" s="77"/>
      <c r="D12" s="77"/>
      <c r="E12" s="78"/>
      <c r="F12" s="97"/>
      <c r="G12" s="98"/>
      <c r="H12" s="105"/>
      <c r="I12" s="108"/>
      <c r="J12" s="96"/>
      <c r="K12" s="78"/>
    </row>
    <row r="13" spans="1:12" s="4" customFormat="1" ht="43.95" customHeight="1" thickBot="1" x14ac:dyDescent="0.45">
      <c r="A13" s="65"/>
      <c r="B13" s="79" t="s">
        <v>12</v>
      </c>
      <c r="C13" s="79"/>
      <c r="D13" s="119" t="s">
        <v>13</v>
      </c>
      <c r="E13" s="120"/>
      <c r="F13" s="19" t="s">
        <v>14</v>
      </c>
      <c r="G13" s="15" t="s">
        <v>35</v>
      </c>
      <c r="H13" s="106"/>
      <c r="I13" s="109"/>
      <c r="J13" s="128"/>
      <c r="K13" s="129"/>
    </row>
    <row r="14" spans="1:12" s="4" customFormat="1" ht="21.6" customHeight="1" thickBot="1" x14ac:dyDescent="0.45">
      <c r="A14" s="80" t="s">
        <v>24</v>
      </c>
      <c r="B14" s="81"/>
      <c r="C14" s="81"/>
      <c r="D14" s="81"/>
      <c r="E14" s="81"/>
      <c r="F14" s="82"/>
      <c r="G14" s="82"/>
      <c r="H14" s="82"/>
      <c r="I14" s="82"/>
      <c r="J14" s="82"/>
      <c r="K14" s="83"/>
    </row>
    <row r="15" spans="1:12" s="4" customFormat="1" ht="187.2" x14ac:dyDescent="0.4">
      <c r="A15" s="31">
        <v>1</v>
      </c>
      <c r="B15" s="29" t="s">
        <v>25</v>
      </c>
      <c r="C15" s="13" t="s">
        <v>26</v>
      </c>
      <c r="D15" s="51"/>
      <c r="E15" s="32"/>
      <c r="F15" s="20">
        <v>1</v>
      </c>
      <c r="G15" s="33" t="s">
        <v>36</v>
      </c>
      <c r="H15" s="53"/>
      <c r="I15" s="54">
        <f>F15*H15</f>
        <v>0</v>
      </c>
      <c r="J15" s="121" t="s">
        <v>65</v>
      </c>
      <c r="K15" s="122"/>
    </row>
    <row r="16" spans="1:12" s="4" customFormat="1" ht="129.6" x14ac:dyDescent="0.4">
      <c r="A16" s="16">
        <v>2</v>
      </c>
      <c r="B16" s="30" t="s">
        <v>27</v>
      </c>
      <c r="C16" s="58" t="s">
        <v>28</v>
      </c>
      <c r="D16" s="38"/>
      <c r="E16" s="18"/>
      <c r="F16" s="20">
        <v>5</v>
      </c>
      <c r="G16" s="17" t="s">
        <v>36</v>
      </c>
      <c r="H16" s="45"/>
      <c r="I16" s="55">
        <f t="shared" ref="I16:I24" si="0">F16*H16</f>
        <v>0</v>
      </c>
      <c r="J16" s="89" t="s">
        <v>65</v>
      </c>
      <c r="K16" s="90"/>
    </row>
    <row r="17" spans="1:11" s="4" customFormat="1" ht="144" x14ac:dyDescent="0.4">
      <c r="A17" s="16">
        <v>3</v>
      </c>
      <c r="B17" s="30" t="s">
        <v>29</v>
      </c>
      <c r="C17" s="58" t="s">
        <v>30</v>
      </c>
      <c r="D17" s="38"/>
      <c r="E17" s="18"/>
      <c r="F17" s="20">
        <v>12</v>
      </c>
      <c r="G17" s="17" t="s">
        <v>36</v>
      </c>
      <c r="H17" s="45"/>
      <c r="I17" s="55">
        <f t="shared" si="0"/>
        <v>0</v>
      </c>
      <c r="J17" s="89" t="s">
        <v>65</v>
      </c>
      <c r="K17" s="90"/>
    </row>
    <row r="18" spans="1:11" s="4" customFormat="1" ht="144" x14ac:dyDescent="0.4">
      <c r="A18" s="16">
        <v>4</v>
      </c>
      <c r="B18" s="30" t="s">
        <v>31</v>
      </c>
      <c r="C18" s="58" t="s">
        <v>32</v>
      </c>
      <c r="D18" s="38"/>
      <c r="E18" s="18"/>
      <c r="F18" s="20">
        <v>300</v>
      </c>
      <c r="G18" s="17" t="s">
        <v>36</v>
      </c>
      <c r="H18" s="45"/>
      <c r="I18" s="55">
        <f t="shared" si="0"/>
        <v>0</v>
      </c>
      <c r="J18" s="89" t="s">
        <v>65</v>
      </c>
      <c r="K18" s="90"/>
    </row>
    <row r="19" spans="1:11" s="4" customFormat="1" ht="129.6" x14ac:dyDescent="0.4">
      <c r="A19" s="16">
        <v>5</v>
      </c>
      <c r="B19" s="30" t="s">
        <v>33</v>
      </c>
      <c r="C19" s="58" t="s">
        <v>34</v>
      </c>
      <c r="D19" s="38"/>
      <c r="E19" s="18"/>
      <c r="F19" s="20">
        <v>12</v>
      </c>
      <c r="G19" s="17" t="s">
        <v>36</v>
      </c>
      <c r="H19" s="45"/>
      <c r="I19" s="55">
        <f t="shared" si="0"/>
        <v>0</v>
      </c>
      <c r="J19" s="89" t="s">
        <v>65</v>
      </c>
      <c r="K19" s="90"/>
    </row>
    <row r="20" spans="1:11" s="4" customFormat="1" ht="244.8" x14ac:dyDescent="0.4">
      <c r="A20" s="16">
        <v>6</v>
      </c>
      <c r="B20" s="30" t="s">
        <v>37</v>
      </c>
      <c r="C20" s="58" t="s">
        <v>38</v>
      </c>
      <c r="D20" s="38"/>
      <c r="E20" s="18"/>
      <c r="F20" s="20">
        <v>10</v>
      </c>
      <c r="G20" s="17" t="s">
        <v>36</v>
      </c>
      <c r="H20" s="45"/>
      <c r="I20" s="55">
        <f t="shared" si="0"/>
        <v>0</v>
      </c>
      <c r="J20" s="89" t="s">
        <v>65</v>
      </c>
      <c r="K20" s="90"/>
    </row>
    <row r="21" spans="1:11" s="4" customFormat="1" ht="100.8" x14ac:dyDescent="0.4">
      <c r="A21" s="16">
        <v>7</v>
      </c>
      <c r="B21" s="30" t="s">
        <v>39</v>
      </c>
      <c r="C21" s="59" t="s">
        <v>40</v>
      </c>
      <c r="D21" s="38"/>
      <c r="E21" s="18"/>
      <c r="F21" s="20">
        <v>1</v>
      </c>
      <c r="G21" s="17" t="s">
        <v>36</v>
      </c>
      <c r="H21" s="45"/>
      <c r="I21" s="55">
        <f t="shared" si="0"/>
        <v>0</v>
      </c>
      <c r="J21" s="89" t="s">
        <v>65</v>
      </c>
      <c r="K21" s="90"/>
    </row>
    <row r="22" spans="1:11" s="4" customFormat="1" ht="129.6" x14ac:dyDescent="0.4">
      <c r="A22" s="16">
        <v>8</v>
      </c>
      <c r="B22" s="30" t="s">
        <v>41</v>
      </c>
      <c r="C22" s="59" t="s">
        <v>42</v>
      </c>
      <c r="D22" s="38"/>
      <c r="E22" s="18"/>
      <c r="F22" s="20">
        <v>1</v>
      </c>
      <c r="G22" s="17" t="s">
        <v>36</v>
      </c>
      <c r="H22" s="45"/>
      <c r="I22" s="55">
        <f t="shared" si="0"/>
        <v>0</v>
      </c>
      <c r="J22" s="89" t="s">
        <v>65</v>
      </c>
      <c r="K22" s="90"/>
    </row>
    <row r="23" spans="1:11" s="4" customFormat="1" ht="129.6" x14ac:dyDescent="0.4">
      <c r="A23" s="16">
        <v>9</v>
      </c>
      <c r="B23" s="30" t="s">
        <v>43</v>
      </c>
      <c r="C23" s="59" t="s">
        <v>44</v>
      </c>
      <c r="D23" s="38"/>
      <c r="E23" s="18"/>
      <c r="F23" s="20">
        <v>5</v>
      </c>
      <c r="G23" s="17" t="s">
        <v>36</v>
      </c>
      <c r="H23" s="45"/>
      <c r="I23" s="55">
        <f t="shared" si="0"/>
        <v>0</v>
      </c>
      <c r="J23" s="89" t="s">
        <v>65</v>
      </c>
      <c r="K23" s="90"/>
    </row>
    <row r="24" spans="1:11" s="4" customFormat="1" ht="130.19999999999999" thickBot="1" x14ac:dyDescent="0.45">
      <c r="A24" s="52">
        <v>10</v>
      </c>
      <c r="B24" s="35" t="s">
        <v>45</v>
      </c>
      <c r="C24" s="36" t="s">
        <v>46</v>
      </c>
      <c r="D24" s="51"/>
      <c r="E24" s="39"/>
      <c r="F24" s="40">
        <v>2</v>
      </c>
      <c r="G24" s="41" t="s">
        <v>36</v>
      </c>
      <c r="H24" s="47"/>
      <c r="I24" s="56">
        <f>F24*H24</f>
        <v>0</v>
      </c>
      <c r="J24" s="91" t="s">
        <v>65</v>
      </c>
      <c r="K24" s="92"/>
    </row>
    <row r="25" spans="1:11" s="4" customFormat="1" ht="39.6" customHeight="1" thickBot="1" x14ac:dyDescent="0.45">
      <c r="A25" s="69" t="s">
        <v>56</v>
      </c>
      <c r="B25" s="70"/>
      <c r="C25" s="70"/>
      <c r="D25" s="70"/>
      <c r="E25" s="70"/>
      <c r="F25" s="70"/>
      <c r="G25" s="86"/>
      <c r="H25" s="116">
        <f>SUM(I15:I24)</f>
        <v>0</v>
      </c>
      <c r="I25" s="117"/>
      <c r="J25" s="87"/>
      <c r="K25" s="88"/>
    </row>
    <row r="26" spans="1:11" s="4" customFormat="1" ht="21" customHeight="1" thickBot="1" x14ac:dyDescent="0.45">
      <c r="A26" s="84" t="s">
        <v>55</v>
      </c>
      <c r="B26" s="82"/>
      <c r="C26" s="82"/>
      <c r="D26" s="82"/>
      <c r="E26" s="82"/>
      <c r="F26" s="82"/>
      <c r="G26" s="82"/>
      <c r="H26" s="81"/>
      <c r="I26" s="81"/>
      <c r="J26" s="81"/>
      <c r="K26" s="85"/>
    </row>
    <row r="27" spans="1:11" ht="358.2" customHeight="1" x14ac:dyDescent="0.4">
      <c r="A27" s="2">
        <v>1</v>
      </c>
      <c r="B27" s="30" t="s">
        <v>47</v>
      </c>
      <c r="C27" s="36" t="s">
        <v>48</v>
      </c>
      <c r="D27" s="51"/>
      <c r="E27" s="42"/>
      <c r="F27" s="48">
        <v>1</v>
      </c>
      <c r="G27" s="41" t="s">
        <v>36</v>
      </c>
      <c r="H27" s="44"/>
      <c r="I27" s="54">
        <f>F27*H27</f>
        <v>0</v>
      </c>
      <c r="J27" s="123" t="s">
        <v>64</v>
      </c>
      <c r="K27" s="124"/>
    </row>
    <row r="28" spans="1:11" s="4" customFormat="1" ht="345.6" x14ac:dyDescent="0.4">
      <c r="A28" s="34">
        <v>2</v>
      </c>
      <c r="B28" s="30" t="s">
        <v>49</v>
      </c>
      <c r="C28" s="38" t="s">
        <v>50</v>
      </c>
      <c r="D28" s="57"/>
      <c r="E28" s="18"/>
      <c r="F28" s="49">
        <v>3</v>
      </c>
      <c r="G28" s="17" t="s">
        <v>36</v>
      </c>
      <c r="H28" s="45"/>
      <c r="I28" s="55">
        <f>F28*H28</f>
        <v>0</v>
      </c>
      <c r="J28" s="89" t="s">
        <v>64</v>
      </c>
      <c r="K28" s="90"/>
    </row>
    <row r="29" spans="1:11" s="4" customFormat="1" ht="129.6" x14ac:dyDescent="0.4">
      <c r="A29" s="16">
        <v>3</v>
      </c>
      <c r="B29" s="37" t="s">
        <v>51</v>
      </c>
      <c r="C29" s="59" t="s">
        <v>52</v>
      </c>
      <c r="D29" s="38"/>
      <c r="E29" s="32"/>
      <c r="F29" s="49">
        <v>15</v>
      </c>
      <c r="G29" s="33" t="s">
        <v>36</v>
      </c>
      <c r="H29" s="46"/>
      <c r="I29" s="55">
        <f t="shared" ref="I28:I30" si="1">F29*H29</f>
        <v>0</v>
      </c>
      <c r="J29" s="89" t="s">
        <v>64</v>
      </c>
      <c r="K29" s="90"/>
    </row>
    <row r="30" spans="1:11" s="4" customFormat="1" ht="206.4" customHeight="1" thickBot="1" x14ac:dyDescent="0.45">
      <c r="A30" s="16">
        <v>4</v>
      </c>
      <c r="B30" s="29" t="s">
        <v>53</v>
      </c>
      <c r="C30" s="13" t="s">
        <v>54</v>
      </c>
      <c r="D30" s="51"/>
      <c r="E30" s="18"/>
      <c r="F30" s="50">
        <v>10</v>
      </c>
      <c r="G30" s="43" t="s">
        <v>36</v>
      </c>
      <c r="H30" s="47"/>
      <c r="I30" s="56">
        <f>F30*H30</f>
        <v>0</v>
      </c>
      <c r="J30" s="91" t="s">
        <v>64</v>
      </c>
      <c r="K30" s="92"/>
    </row>
    <row r="31" spans="1:11" s="4" customFormat="1" ht="25.8" customHeight="1" thickBot="1" x14ac:dyDescent="0.45">
      <c r="A31" s="69" t="s">
        <v>56</v>
      </c>
      <c r="B31" s="70"/>
      <c r="C31" s="70"/>
      <c r="D31" s="70"/>
      <c r="E31" s="70"/>
      <c r="F31" s="70"/>
      <c r="G31" s="86"/>
      <c r="H31" s="118">
        <f>SUM(I27:I30)</f>
        <v>0</v>
      </c>
      <c r="I31" s="118"/>
      <c r="J31" s="87"/>
      <c r="K31" s="88"/>
    </row>
    <row r="32" spans="1:11" ht="36.6" customHeight="1" thickBot="1" x14ac:dyDescent="0.45">
      <c r="A32" s="69" t="s">
        <v>57</v>
      </c>
      <c r="B32" s="70"/>
      <c r="C32" s="70"/>
      <c r="D32" s="70"/>
      <c r="E32" s="70"/>
      <c r="F32" s="71"/>
      <c r="G32" s="72"/>
      <c r="H32" s="66">
        <f>H25+H31</f>
        <v>0</v>
      </c>
      <c r="I32" s="67"/>
      <c r="J32" s="93"/>
      <c r="K32" s="94"/>
    </row>
    <row r="33" spans="1:259" x14ac:dyDescent="0.4">
      <c r="A33" s="114" t="s">
        <v>15</v>
      </c>
      <c r="B33" s="114"/>
      <c r="C33" s="114"/>
      <c r="D33" s="114"/>
      <c r="E33" s="114"/>
      <c r="F33" s="114"/>
      <c r="G33" s="114"/>
      <c r="H33" s="114"/>
      <c r="I33" s="114"/>
    </row>
    <row r="34" spans="1:259" x14ac:dyDescent="0.4">
      <c r="A34" s="14" t="s">
        <v>58</v>
      </c>
      <c r="B34" s="14"/>
      <c r="C34" s="21"/>
      <c r="D34" s="21"/>
      <c r="E34" s="21"/>
    </row>
    <row r="35" spans="1:259" ht="39" customHeight="1" x14ac:dyDescent="0.4">
      <c r="A35" s="61" t="s">
        <v>69</v>
      </c>
      <c r="B35" s="60"/>
      <c r="C35" s="60"/>
      <c r="D35" s="60"/>
      <c r="E35" s="60"/>
    </row>
    <row r="36" spans="1:259" x14ac:dyDescent="0.4">
      <c r="A36" s="111" t="s">
        <v>16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259" x14ac:dyDescent="0.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259" x14ac:dyDescent="0.4">
      <c r="A38" s="14" t="s">
        <v>66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259" x14ac:dyDescent="0.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259" x14ac:dyDescent="0.4">
      <c r="A40" s="14" t="s">
        <v>67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259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259" x14ac:dyDescent="0.4">
      <c r="A42" s="14" t="s">
        <v>68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259" x14ac:dyDescent="0.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259" ht="27.6" customHeight="1" x14ac:dyDescent="0.4">
      <c r="A44" s="112" t="s">
        <v>59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</row>
    <row r="45" spans="1:259" ht="21" customHeight="1" x14ac:dyDescent="0.4">
      <c r="A45" s="115" t="s">
        <v>60</v>
      </c>
      <c r="B45" s="115"/>
      <c r="C45" s="115"/>
      <c r="D45" s="115"/>
      <c r="E45" s="115"/>
      <c r="F45" s="115"/>
      <c r="G45" s="115"/>
      <c r="H45" s="115"/>
      <c r="I45" s="28"/>
      <c r="J45" s="28"/>
      <c r="K45" s="28"/>
    </row>
    <row r="46" spans="1:259" x14ac:dyDescent="0.4">
      <c r="A46" s="24" t="s">
        <v>17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259" x14ac:dyDescent="0.4">
      <c r="A47" s="113" t="s">
        <v>18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</row>
    <row r="48" spans="1:259" s="9" customFormat="1" ht="13.8" x14ac:dyDescent="0.25">
      <c r="A48" s="110" t="s">
        <v>23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</row>
    <row r="49" spans="1:259" ht="23.4" customHeight="1" x14ac:dyDescent="0.4">
      <c r="A49" s="113" t="s">
        <v>19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</row>
    <row r="50" spans="1:259" x14ac:dyDescent="0.4">
      <c r="A50" s="25" t="s">
        <v>22</v>
      </c>
      <c r="B50" s="25"/>
      <c r="C50" s="24"/>
      <c r="D50" s="24"/>
      <c r="E50" s="24"/>
      <c r="F50" s="24"/>
      <c r="G50" s="24"/>
      <c r="H50" s="24"/>
      <c r="I50" s="24"/>
      <c r="J50" s="24"/>
      <c r="K50" s="24"/>
    </row>
    <row r="52" spans="1:259" s="9" customFormat="1" ht="13.8" x14ac:dyDescent="0.25">
      <c r="A52" s="6"/>
      <c r="B52" s="6"/>
      <c r="C52" s="23" t="s">
        <v>20</v>
      </c>
      <c r="D52" s="23"/>
      <c r="E52" s="22"/>
      <c r="F52" s="11"/>
      <c r="G52" s="11"/>
      <c r="H52" s="10"/>
      <c r="I52" s="10"/>
      <c r="J52" s="10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</row>
    <row r="53" spans="1:259" s="9" customFormat="1" ht="15.6" x14ac:dyDescent="0.3">
      <c r="A53" s="12"/>
      <c r="B53" s="12"/>
      <c r="C53" s="99" t="s">
        <v>21</v>
      </c>
      <c r="D53" s="99"/>
      <c r="E53" s="99"/>
      <c r="F53" s="11"/>
      <c r="G53" s="11"/>
      <c r="H53" s="10"/>
      <c r="I53" s="10"/>
      <c r="J53" s="10"/>
      <c r="K53" s="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</row>
    <row r="54" spans="1:259" s="9" customFormat="1" ht="13.8" x14ac:dyDescent="0.25">
      <c r="C54" s="22"/>
      <c r="D54" s="22"/>
      <c r="E54" s="22"/>
      <c r="F54" s="11"/>
      <c r="G54" s="11"/>
      <c r="H54" s="10"/>
      <c r="I54" s="10"/>
      <c r="J54" s="10"/>
      <c r="K54" s="7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</row>
    <row r="55" spans="1:259" s="9" customFormat="1" ht="13.8" x14ac:dyDescent="0.25">
      <c r="A55" s="6"/>
      <c r="B55" s="6"/>
      <c r="C55" s="11"/>
      <c r="D55" s="11"/>
      <c r="E55" s="11"/>
      <c r="F55" s="11"/>
      <c r="G55" s="11"/>
      <c r="H55" s="10"/>
      <c r="I55" s="10"/>
      <c r="J55" s="10"/>
      <c r="K55" s="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</row>
    <row r="56" spans="1:259" s="9" customFormat="1" ht="13.8" x14ac:dyDescent="0.25">
      <c r="A56" s="6"/>
      <c r="B56" s="6"/>
      <c r="C56" s="11"/>
      <c r="D56" s="11"/>
      <c r="E56" s="11"/>
      <c r="F56" s="11"/>
      <c r="G56" s="11"/>
      <c r="H56" s="10"/>
      <c r="I56" s="10"/>
      <c r="J56" s="10"/>
      <c r="K56" s="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</row>
    <row r="57" spans="1:259" s="9" customFormat="1" ht="13.8" x14ac:dyDescent="0.25">
      <c r="A57" s="6"/>
      <c r="B57" s="6"/>
      <c r="C57" s="11"/>
      <c r="D57" s="11"/>
      <c r="E57" s="11"/>
      <c r="F57" s="11"/>
      <c r="G57" s="11"/>
      <c r="H57" s="10"/>
      <c r="I57" s="10"/>
      <c r="J57" s="10"/>
      <c r="K57" s="7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</row>
    <row r="58" spans="1:259" x14ac:dyDescent="0.4">
      <c r="A58" s="1"/>
      <c r="B58" s="1"/>
      <c r="H58" s="1"/>
      <c r="I58" s="1"/>
    </row>
    <row r="59" spans="1:259" x14ac:dyDescent="0.4">
      <c r="A59" s="1"/>
      <c r="B59" s="1"/>
      <c r="H59" s="1"/>
      <c r="I59" s="1"/>
    </row>
    <row r="60" spans="1:259" x14ac:dyDescent="0.4">
      <c r="A60" s="1"/>
      <c r="B60" s="1"/>
      <c r="H60" s="1"/>
      <c r="I60" s="1"/>
    </row>
    <row r="61" spans="1:259" x14ac:dyDescent="0.4">
      <c r="A61" s="1"/>
      <c r="B61" s="1"/>
      <c r="H61" s="1"/>
      <c r="I61" s="1"/>
    </row>
    <row r="62" spans="1:259" x14ac:dyDescent="0.4">
      <c r="A62" s="1"/>
      <c r="B62" s="1"/>
      <c r="H62" s="1"/>
      <c r="I62" s="1"/>
    </row>
    <row r="63" spans="1:259" x14ac:dyDescent="0.4">
      <c r="A63" s="1"/>
      <c r="B63" s="1"/>
      <c r="H63" s="1"/>
      <c r="I63" s="1"/>
    </row>
    <row r="64" spans="1:259" x14ac:dyDescent="0.4">
      <c r="A64" s="1"/>
      <c r="B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</sheetData>
  <mergeCells count="51">
    <mergeCell ref="J10:K13"/>
    <mergeCell ref="A5:B7"/>
    <mergeCell ref="A8:B8"/>
    <mergeCell ref="C5:F5"/>
    <mergeCell ref="C6:F6"/>
    <mergeCell ref="C7:F7"/>
    <mergeCell ref="C8:F8"/>
    <mergeCell ref="J15:K15"/>
    <mergeCell ref="J16:K16"/>
    <mergeCell ref="J17:K17"/>
    <mergeCell ref="A49:K49"/>
    <mergeCell ref="J23:K23"/>
    <mergeCell ref="J24:K24"/>
    <mergeCell ref="J27:K27"/>
    <mergeCell ref="J28:K28"/>
    <mergeCell ref="J18:K18"/>
    <mergeCell ref="J19:K19"/>
    <mergeCell ref="J20:K20"/>
    <mergeCell ref="J21:K21"/>
    <mergeCell ref="J22:K22"/>
    <mergeCell ref="C53:E53"/>
    <mergeCell ref="A4:J4"/>
    <mergeCell ref="A9:K9"/>
    <mergeCell ref="F10:G12"/>
    <mergeCell ref="H10:H13"/>
    <mergeCell ref="I10:I13"/>
    <mergeCell ref="A48:K48"/>
    <mergeCell ref="A36:K36"/>
    <mergeCell ref="A44:K44"/>
    <mergeCell ref="A47:K47"/>
    <mergeCell ref="A33:I33"/>
    <mergeCell ref="A45:H45"/>
    <mergeCell ref="H25:I25"/>
    <mergeCell ref="J25:K25"/>
    <mergeCell ref="H31:I31"/>
    <mergeCell ref="D13:E13"/>
    <mergeCell ref="J1:K1"/>
    <mergeCell ref="A10:A13"/>
    <mergeCell ref="H32:I32"/>
    <mergeCell ref="C2:K2"/>
    <mergeCell ref="A32:G32"/>
    <mergeCell ref="B10:E12"/>
    <mergeCell ref="B13:C13"/>
    <mergeCell ref="A14:K14"/>
    <mergeCell ref="A26:K26"/>
    <mergeCell ref="A25:G25"/>
    <mergeCell ref="J31:K31"/>
    <mergeCell ref="A31:G31"/>
    <mergeCell ref="J29:K29"/>
    <mergeCell ref="J30:K30"/>
    <mergeCell ref="J32:K32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2025-10-10T11:31:32Z</dcterms:modified>
  <cp:category/>
  <cp:contentStatus/>
</cp:coreProperties>
</file>