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272" documentId="8_{8087B3CE-EF09-4F0E-8BBE-945299E333D6}" xr6:coauthVersionLast="47" xr6:coauthVersionMax="47" xr10:uidLastSave="{4722F133-462E-4CD6-A875-E50705B390A5}"/>
  <bookViews>
    <workbookView xWindow="-108" yWindow="-108" windowWidth="23256" windowHeight="13896" xr2:uid="{00000000-000D-0000-FFFF-FFFF00000000}"/>
  </bookViews>
  <sheets>
    <sheet name="Додаток_2" sheetId="6" r:id="rId1"/>
    <sheet name="Пропозиція_роботи_послуги" sheetId="7" state="hidden" r:id="rId2"/>
  </sheets>
  <definedNames>
    <definedName name="_xlnm.Print_Area" localSheetId="0">Додаток_2!$A$1:$G$89</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6" l="1"/>
  <c r="G59" i="6" s="1"/>
  <c r="E52" i="6"/>
  <c r="G52" i="6" s="1"/>
  <c r="G44" i="6"/>
  <c r="G45" i="6"/>
  <c r="G46" i="6"/>
  <c r="G47" i="6"/>
  <c r="G48" i="6"/>
  <c r="G49" i="6"/>
  <c r="G50" i="6"/>
  <c r="G51" i="6"/>
  <c r="G53" i="6"/>
  <c r="G54" i="6"/>
  <c r="G55" i="6"/>
  <c r="G56" i="6"/>
  <c r="G57" i="6"/>
  <c r="G58" i="6"/>
  <c r="G60" i="6"/>
  <c r="G61" i="6"/>
  <c r="G62" i="6"/>
  <c r="G63" i="6"/>
  <c r="G64" i="6"/>
  <c r="G65" i="6"/>
  <c r="G66" i="6"/>
  <c r="E33" i="6"/>
  <c r="G33" i="6" s="1"/>
  <c r="E26" i="6"/>
  <c r="G26" i="6" s="1"/>
  <c r="G18" i="6"/>
  <c r="G19" i="6"/>
  <c r="G20" i="6"/>
  <c r="G21" i="6"/>
  <c r="G22" i="6"/>
  <c r="G23" i="6"/>
  <c r="G24" i="6"/>
  <c r="G25" i="6"/>
  <c r="G27" i="6"/>
  <c r="G28" i="6"/>
  <c r="G29" i="6"/>
  <c r="G30" i="6"/>
  <c r="G31" i="6"/>
  <c r="G32" i="6"/>
  <c r="G34" i="6"/>
  <c r="G35" i="6"/>
  <c r="G36" i="6"/>
  <c r="G37" i="6"/>
  <c r="G38" i="6"/>
  <c r="G39" i="6"/>
  <c r="G40" i="6"/>
  <c r="G43" i="6" l="1"/>
  <c r="G67" i="6" s="1"/>
  <c r="G17" i="6"/>
  <c r="G41" i="6" s="1"/>
  <c r="F68" i="6" l="1"/>
  <c r="F16" i="7"/>
  <c r="F23" i="7"/>
  <c r="F22" i="7"/>
  <c r="F21" i="7"/>
  <c r="F20" i="7"/>
  <c r="F19" i="7"/>
  <c r="F18" i="7"/>
  <c r="F17" i="7"/>
  <c r="F15" i="7"/>
  <c r="F14" i="7"/>
  <c r="E24" i="7" l="1"/>
</calcChain>
</file>

<file path=xl/sharedStrings.xml><?xml version="1.0" encoding="utf-8"?>
<sst xmlns="http://schemas.openxmlformats.org/spreadsheetml/2006/main" count="172" uniqueCount="83">
  <si>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</si>
  <si>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</si>
  <si>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</si>
  <si>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</si>
  <si>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</si>
  <si>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</si>
  <si>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</si>
  <si>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</si>
  <si>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</si>
  <si>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</si>
  <si>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</si>
  <si>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</si>
  <si>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</si>
  <si>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</si>
  <si>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</si>
  <si>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</si>
  <si>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</si>
  <si>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</si>
  <si>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</si>
  <si>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</si>
  <si>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</si>
  <si>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</si>
  <si>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</si>
  <si>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</si>
  <si>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</si>
  <si>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</si>
  <si>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</si>
  <si>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</si>
  <si>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</si>
  <si>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</si>
  <si>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</si>
  <si>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</si>
  <si>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</si>
  <si>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</si>
  <si>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</si>
  <si>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</si>
  <si>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Вартість пропозиції ЛОТ №2,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</si>
  <si>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</si>
  <si>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</si>
  <si>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r>
      <t xml:space="preserve">Примітки:
</t>
    </r>
    <r>
      <rPr>
        <i/>
        <sz val="11"/>
        <color theme="1"/>
        <rFont val="Times New Roman"/>
        <family val="1"/>
        <charset val="204"/>
      </rPr>
      <t>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</si>
  <si>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</si>
  <si>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Ми погоджуємося та ознайомлені з умовами типового Договору  ТЧХУ (Додаток №3 до Запиту).</t>
  </si>
  <si>
    <t>Умови оплати (Лот 1), % _______________(Прописати)</t>
  </si>
  <si>
    <t>Умови оплати (Лот 2), % _______________(Прописати)</t>
  </si>
  <si>
    <t>ЛОТ №1 Монтаж системи пожежогасіння на складі в м. Чоп</t>
  </si>
  <si>
    <t>Монтаж модуль порошкового пожежогасіння СПРУТ-15о до плит перекриття на висоті 6-8 м (з підключенням), включаючі вартість розпірних анерів 6 х 50 мм (4 шт)</t>
  </si>
  <si>
    <t>Монтаж контролера ПР3 "Тірас"</t>
  </si>
  <si>
    <t>Монтаж блоку дистанційного управління БДУ "Омега"</t>
  </si>
  <si>
    <t>Монтаж оповіщувача світло-звуковий ОСЗ-4 (газ виходь) 12В</t>
  </si>
  <si>
    <t>Монтаж світлозвукового покажчика ОСЗ-12 «Вихід»</t>
  </si>
  <si>
    <t>Монтаж світлозвукового покажчик ОСЗ-6 «Порошок виходь!»</t>
  </si>
  <si>
    <t>Монтаж приладу управління та пожежогасіння Омега ППУ-ПТ 8 кілець</t>
  </si>
  <si>
    <t>Прокладка кабелів типу КСС перетином до 4х2х1,5 в існуючих кабельних лотках слабострумних мереж</t>
  </si>
  <si>
    <t>Прокладка кабелів типу КСС перетином до 4х2х1,5 по тросових підвісах з влаштуванням тросових підвісів</t>
  </si>
  <si>
    <t>Трос 4 мм оцинкований DIN 3055</t>
  </si>
  <si>
    <t>Комплект для влаштування одного тросового підвісу довжиною до 36 м
(талреп, зажими для тросу, анкер кільце, анкер гак, коуші)</t>
  </si>
  <si>
    <t>Стяжка кабельна з нержавіючої сталі 5 х 200 мм</t>
  </si>
  <si>
    <t>Трубка ПВХ ДКС д.25 (жорстка, негорюча)</t>
  </si>
  <si>
    <t xml:space="preserve">Муфта для трубки ПВХ ДКС д.25 </t>
  </si>
  <si>
    <t xml:space="preserve">Коліно 90 гр. для трубки ПВХ ДКС д.25 </t>
  </si>
  <si>
    <t>Кріплення для ПВХ труб ДКС д.25 мм (з метизами)</t>
  </si>
  <si>
    <t>Монтаж ПВХ труб по стінам (висота до 8 м)</t>
  </si>
  <si>
    <t>Вогнестійка розподільна коробка Trinix TFB-155PF 9x4 (001-0117)</t>
  </si>
  <si>
    <t>Монтаж коробок вогнестійких</t>
  </si>
  <si>
    <t>Сповідщувач димний СПД-3.10 в комплекті с базою Б2</t>
  </si>
  <si>
    <t>Монтаж сповіщувача СПД на тросовому підвісі</t>
  </si>
  <si>
    <t>Покажчик світлозвуковий TriniX EVAC-02 White (90-00027)</t>
  </si>
  <si>
    <t>Кабель Алай FRHF FE180/E30-90 (J-HX (St) H-PF FE180/E30-90) 2х2х0,8 (EC 90)</t>
  </si>
  <si>
    <t>Розробка схеми розташування обладнання (після монтажу)</t>
  </si>
  <si>
    <t>шт</t>
  </si>
  <si>
    <t>м</t>
  </si>
  <si>
    <t>комплект</t>
  </si>
  <si>
    <t xml:space="preserve">шт </t>
  </si>
  <si>
    <t>послуга</t>
  </si>
  <si>
    <t>Монтаж модуль порошкового пожежогасіння СПРУТ-15о до плит перекриття на висоті 6-10 м (з підключенням), включаючі вартість розпірних анерів 6 х 50 мм (4 шт)</t>
  </si>
  <si>
    <t>ЛОТ №2 Монтаж системи пожежогасіння на складі ТЧХУ в м. Ходорів</t>
  </si>
  <si>
    <t>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існуючих конструкцій (доріжнє покриття ФЕМ) або їх відновлення у випадку пошкодження Підрядником.
9. Тимчасове електропостачання та освітлення виконується за рахунок Виконавця робіт.  
10. Вартість комунальних послуг сплачується Замовником та не включається у вартість робіт Підрядника.
11. У вартість одиничних розцінок на роботи включаються адміністративні, транспортні витрати та витрати на можливе покриття ризиків. 
12. У вартість одиничних розцінок на роботи включаються вартість витратних матеріалів.
13.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14. Учасники тендеру включають усі, прямі та непрямі витрати, до загальної пропонованої ціни. 
15. У разі подальшого оздоблення існуючих конструкцій, вартість оздоблення включає підготовчі роботи по їх влаштуванню 
16. Вартість робіт включає в собі всі необхідні витрати на виконання робіт в зимовий період (обігрів приміщень, прогрів бетону та інше)
17.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18.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19.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20.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21. Якщо для розцінки на роботи явно не зазначені матеріали, вважати що вони входять у вартість робіт</t>
  </si>
  <si>
    <r>
      <rPr>
        <b/>
        <i/>
        <sz val="16"/>
        <color theme="1"/>
        <rFont val="Times New Roman"/>
        <family val="1"/>
        <charset val="204"/>
      </rPr>
      <t xml:space="preserve">                       (Назва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тенденій закупівлі Монтажу обладнання пожежогасіння.</t>
    </r>
    <r>
      <rPr>
        <sz val="16"/>
        <color rgb="FFFF0000"/>
        <rFont val="Times New Roman"/>
        <family val="1"/>
        <charset val="204"/>
      </rPr>
      <t xml:space="preserve"> </t>
    </r>
  </si>
  <si>
    <t>Термін виконання з моменту укладення договору, календарних днів (Лот 1) ________________________(Прописати)</t>
  </si>
  <si>
    <t>Термін виконання з моменту укладення договору, календарних днів (Лот 2)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</si>
  <si>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</si>
  <si>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t>Додаток №2 до Запиту</t>
  </si>
  <si>
    <r>
      <t xml:space="preserve">Місце поставки виконання робіт/надання послуг: Лот 1 - </t>
    </r>
    <r>
      <rPr>
        <i/>
        <sz val="12"/>
        <color theme="1"/>
        <rFont val="Times New Roman"/>
        <family val="1"/>
        <charset val="204"/>
      </rPr>
      <t xml:space="preserve">м. Чоп, Закарпатська область, </t>
    </r>
    <r>
      <rPr>
        <b/>
        <i/>
        <sz val="12"/>
        <color theme="1"/>
        <rFont val="Times New Roman"/>
        <family val="1"/>
        <charset val="204"/>
      </rPr>
      <t>Лот 2</t>
    </r>
    <r>
      <rPr>
        <i/>
        <sz val="12"/>
        <color theme="1"/>
        <rFont val="Times New Roman"/>
        <family val="1"/>
        <charset val="204"/>
      </rPr>
      <t xml:space="preserve"> - м. Ходорів, Львівська область (точна адреса буде надана переможцю закупівлі під час укладання договору).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</si>
</sst>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i/>
      <sz val="16"/>
      <color rgb="FFFF0000"/>
      <name val="Cambria"/>
      <family val="1"/>
      <charset val="204"/>
    </font>
    <font>
      <sz val="14"/>
      <color indexed="8"/>
      <name val="Calibri"/>
      <family val="2"/>
      <charset val="204"/>
      <scheme val="minor"/>
    </font>
    <font>
      <sz val="16"/>
      <color rgb="FFFF0000"/>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6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6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6" fillId="0" borderId="0" xfId="0" applyFont="1" applyAlignment="1">
      <alignment wrapText="1"/>
    </xf>
    <xf numFmtId="0" fontId="27" fillId="0" borderId="26" xfId="0" applyFont="1" applyBorder="1" applyAlignment="1">
      <alignment horizontal="center" vertical="center"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26" fillId="0" borderId="42" xfId="0" applyFont="1" applyBorder="1" applyAlignment="1">
      <alignment wrapText="1"/>
    </xf>
    <xf numFmtId="1" fontId="28" fillId="0" borderId="42" xfId="0" applyNumberFormat="1" applyFont="1" applyBorder="1" applyAlignment="1">
      <alignment horizontal="center" vertical="center" wrapText="1"/>
    </xf>
    <xf numFmtId="4" fontId="28" fillId="0" borderId="42" xfId="0" applyNumberFormat="1" applyFont="1" applyBorder="1" applyAlignment="1">
      <alignment horizontal="center" vertical="center" wrapText="1"/>
    </xf>
    <xf numFmtId="0" fontId="26" fillId="0" borderId="53" xfId="0" applyFont="1" applyBorder="1" applyAlignment="1">
      <alignment wrapText="1"/>
    </xf>
    <xf numFmtId="1" fontId="28" fillId="0" borderId="53" xfId="0" applyNumberFormat="1" applyFont="1" applyBorder="1" applyAlignment="1">
      <alignment horizontal="center" vertical="center" wrapText="1"/>
    </xf>
    <xf numFmtId="4" fontId="28" fillId="0" borderId="53" xfId="0" applyNumberFormat="1" applyFont="1" applyBorder="1" applyAlignment="1">
      <alignment horizontal="center" vertical="center" wrapText="1"/>
    </xf>
    <xf numFmtId="4" fontId="28" fillId="0" borderId="25" xfId="0" applyNumberFormat="1" applyFont="1" applyBorder="1" applyAlignment="1">
      <alignment horizontal="center" vertical="center" wrapText="1"/>
    </xf>
    <xf numFmtId="0" fontId="29" fillId="0" borderId="0" xfId="0" applyFont="1" applyAlignment="1">
      <alignment vertical="top" wrapText="1"/>
    </xf>
    <xf numFmtId="0" fontId="29" fillId="0" borderId="0" xfId="0" applyFont="1" applyAlignment="1">
      <alignment wrapText="1"/>
    </xf>
    <xf numFmtId="0" fontId="26" fillId="0" borderId="0" xfId="0" applyFont="1" applyAlignment="1">
      <alignment vertical="top" wrapText="1"/>
    </xf>
    <xf numFmtId="0" fontId="26" fillId="0" borderId="54" xfId="0" applyFont="1" applyBorder="1" applyAlignment="1">
      <alignment wrapText="1"/>
    </xf>
    <xf numFmtId="4" fontId="28" fillId="0" borderId="54" xfId="0" applyNumberFormat="1" applyFont="1" applyBorder="1" applyAlignment="1">
      <alignment horizontal="center" vertical="center" wrapText="1"/>
    </xf>
    <xf numFmtId="0" fontId="30" fillId="0" borderId="42" xfId="0" applyFont="1" applyBorder="1" applyAlignment="1">
      <alignment vertical="top" wrapText="1"/>
    </xf>
    <xf numFmtId="1" fontId="28" fillId="0" borderId="56" xfId="0" applyNumberFormat="1" applyFont="1" applyBorder="1" applyAlignment="1">
      <alignment horizontal="center" vertical="center" wrapText="1"/>
    </xf>
    <xf numFmtId="0" fontId="27" fillId="0" borderId="1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1" fontId="28" fillId="0" borderId="54" xfId="0" applyNumberFormat="1" applyFont="1" applyBorder="1" applyAlignment="1">
      <alignment horizontal="center" vertical="center" wrapText="1"/>
    </xf>
    <xf numFmtId="4" fontId="28" fillId="0" borderId="57" xfId="0" applyNumberFormat="1" applyFont="1" applyBorder="1" applyAlignment="1">
      <alignment horizontal="center" vertical="center" wrapText="1"/>
    </xf>
    <xf numFmtId="4" fontId="23" fillId="4" borderId="55" xfId="0" applyNumberFormat="1" applyFont="1" applyFill="1" applyBorder="1" applyAlignment="1">
      <alignment horizontal="right" vertical="center" wrapText="1"/>
    </xf>
    <xf numFmtId="0" fontId="30" fillId="0" borderId="54" xfId="0" applyFont="1" applyBorder="1" applyAlignment="1">
      <alignment vertical="top" wrapText="1"/>
    </xf>
    <xf numFmtId="4" fontId="28" fillId="0" borderId="58" xfId="0" applyNumberFormat="1" applyFont="1" applyBorder="1" applyAlignment="1">
      <alignment horizontal="center" vertical="center" wrapText="1"/>
    </xf>
    <xf numFmtId="0" fontId="27" fillId="0" borderId="59" xfId="0" applyFont="1" applyBorder="1" applyAlignment="1">
      <alignment horizontal="center" vertical="center" wrapText="1"/>
    </xf>
    <xf numFmtId="0" fontId="30" fillId="0" borderId="60" xfId="0" applyFont="1" applyBorder="1" applyAlignment="1">
      <alignment vertical="top" wrapText="1"/>
    </xf>
    <xf numFmtId="0" fontId="26" fillId="0" borderId="60" xfId="0" applyFont="1" applyBorder="1" applyAlignment="1">
      <alignment wrapText="1"/>
    </xf>
    <xf numFmtId="1" fontId="28" fillId="0" borderId="60" xfId="0" applyNumberFormat="1" applyFont="1" applyBorder="1" applyAlignment="1">
      <alignment horizontal="center" vertical="center" wrapText="1"/>
    </xf>
    <xf numFmtId="4" fontId="28" fillId="0" borderId="60" xfId="0" applyNumberFormat="1" applyFont="1" applyBorder="1" applyAlignment="1">
      <alignment horizontal="center" vertical="center" wrapText="1"/>
    </xf>
    <xf numFmtId="4" fontId="25" fillId="4" borderId="55" xfId="0" applyNumberFormat="1" applyFont="1" applyFill="1" applyBorder="1" applyAlignment="1">
      <alignment horizontal="right" vertical="center" wrapText="1"/>
    </xf>
    <xf numFmtId="0" fontId="27" fillId="0" borderId="17" xfId="0" applyFont="1" applyBorder="1" applyAlignment="1">
      <alignment horizontal="center" vertical="center" wrapText="1"/>
    </xf>
    <xf numFmtId="1" fontId="28" fillId="0" borderId="0" xfId="0" applyNumberFormat="1" applyFont="1" applyAlignment="1">
      <alignment horizontal="center" vertical="center" wrapText="1"/>
    </xf>
    <xf numFmtId="0" fontId="23" fillId="0" borderId="11" xfId="0" applyFont="1" applyBorder="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24" fillId="6" borderId="29" xfId="0" applyNumberFormat="1" applyFont="1" applyFill="1" applyBorder="1" applyAlignment="1">
      <alignment horizontal="right" vertical="center" wrapText="1"/>
    </xf>
    <xf numFmtId="4" fontId="24" fillId="6" borderId="49" xfId="0" applyNumberFormat="1" applyFont="1" applyFill="1" applyBorder="1" applyAlignment="1">
      <alignment horizontal="right" vertical="center" wrapText="1"/>
    </xf>
    <xf numFmtId="0" fontId="23" fillId="4" borderId="29" xfId="0" applyFont="1" applyFill="1" applyBorder="1" applyAlignment="1">
      <alignment horizontal="right" vertical="center" wrapText="1"/>
    </xf>
    <xf numFmtId="0" fontId="23" fillId="4" borderId="30" xfId="0" applyFont="1" applyFill="1" applyBorder="1" applyAlignment="1">
      <alignment horizontal="right" vertical="center" wrapText="1"/>
    </xf>
    <xf numFmtId="0" fontId="23" fillId="4" borderId="49" xfId="0" applyFont="1" applyFill="1" applyBorder="1" applyAlignment="1">
      <alignment horizontal="right" vertical="center" wrapText="1"/>
    </xf>
    <xf numFmtId="0" fontId="6" fillId="0" borderId="35" xfId="0" applyFont="1" applyBorder="1" applyAlignment="1">
      <alignment horizontal="left" vertical="center"/>
    </xf>
    <xf numFmtId="0" fontId="15" fillId="0" borderId="0" xfId="0" applyFont="1" applyAlignment="1">
      <alignment horizontal="center"/>
    </xf>
    <xf numFmtId="0" fontId="24" fillId="6" borderId="29" xfId="0" applyFont="1" applyFill="1" applyBorder="1" applyAlignment="1">
      <alignment horizontal="right" vertical="center"/>
    </xf>
    <xf numFmtId="0" fontId="24" fillId="6" borderId="30" xfId="0" applyFont="1" applyFill="1" applyBorder="1" applyAlignment="1">
      <alignment horizontal="right" vertical="center"/>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25" fillId="5" borderId="37"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4" borderId="29" xfId="0" applyFont="1" applyFill="1" applyBorder="1" applyAlignment="1">
      <alignment horizontal="right" vertical="center" wrapText="1"/>
    </xf>
    <xf numFmtId="0" fontId="25" fillId="4" borderId="30" xfId="0" applyFont="1" applyFill="1" applyBorder="1" applyAlignment="1">
      <alignment horizontal="right" vertical="center" wrapText="1"/>
    </xf>
    <xf numFmtId="0" fontId="25" fillId="4" borderId="49" xfId="0" applyFont="1" applyFill="1" applyBorder="1" applyAlignment="1">
      <alignment horizontal="right" vertical="center" wrapText="1"/>
    </xf>
    <xf numFmtId="0" fontId="25" fillId="5" borderId="29" xfId="0"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5" borderId="49"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5"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127"/>
  <sheetViews>
    <sheetView showGridLines="0" tabSelected="1" topLeftCell="A72" zoomScale="80" zoomScaleNormal="80" zoomScaleSheetLayoutView="50" workbookViewId="0">
      <selection activeCell="A77" sqref="A77:G77"/>
    </sheetView>
  </sheetViews>
  <sheetFormatPr defaultColWidth="9.109375" defaultRowHeight="21" x14ac:dyDescent="0.4"/>
  <cols>
    <col min="1" max="1" width="5.33203125" style="2" customWidth="1"/>
    <col min="2" max="2" width="85.21875" style="1" customWidth="1"/>
    <col min="3" max="3" width="68.109375" style="1" customWidth="1"/>
    <col min="4" max="4" width="13.109375" style="1" customWidth="1"/>
    <col min="5" max="5" width="10.5546875" style="1" customWidth="1"/>
    <col min="6" max="6" width="22.6640625" style="5" customWidth="1"/>
    <col min="7" max="7" width="23.109375" style="5" customWidth="1"/>
    <col min="8" max="8" width="46.77734375" style="1" customWidth="1"/>
    <col min="9" max="16384" width="9.109375" style="1"/>
  </cols>
  <sheetData>
    <row r="1" spans="1:8" x14ac:dyDescent="0.4">
      <c r="F1" s="5" t="s">
        <v>81</v>
      </c>
    </row>
    <row r="2" spans="1:8" x14ac:dyDescent="0.4">
      <c r="B2" s="107" t="s">
        <v>1</v>
      </c>
      <c r="C2" s="107"/>
      <c r="D2" s="107"/>
      <c r="E2" s="107"/>
      <c r="F2" s="107"/>
      <c r="G2" s="107"/>
    </row>
    <row r="3" spans="1:8" ht="10.199999999999999" customHeight="1" x14ac:dyDescent="0.4"/>
    <row r="4" spans="1:8" ht="22.8" customHeight="1" x14ac:dyDescent="0.4">
      <c r="A4" s="127" t="s">
        <v>77</v>
      </c>
      <c r="B4" s="127"/>
      <c r="C4" s="127"/>
      <c r="D4" s="127"/>
      <c r="E4" s="127"/>
      <c r="F4" s="127"/>
      <c r="G4" s="127"/>
    </row>
    <row r="5" spans="1:8" ht="20.25" customHeight="1" x14ac:dyDescent="0.4">
      <c r="A5" s="128" t="s">
        <v>2</v>
      </c>
      <c r="B5" s="129"/>
      <c r="C5" s="130"/>
      <c r="D5" s="110" t="s">
        <v>3</v>
      </c>
      <c r="E5" s="110"/>
      <c r="F5" s="110"/>
      <c r="G5" s="110"/>
      <c r="H5" s="39"/>
    </row>
    <row r="6" spans="1:8" ht="20.25" customHeight="1" x14ac:dyDescent="0.4">
      <c r="A6" s="131"/>
      <c r="B6" s="132"/>
      <c r="C6" s="133"/>
      <c r="D6" s="110" t="s">
        <v>4</v>
      </c>
      <c r="E6" s="110"/>
      <c r="F6" s="110"/>
      <c r="G6" s="110"/>
      <c r="H6" s="39"/>
    </row>
    <row r="7" spans="1:8" ht="33" customHeight="1" x14ac:dyDescent="0.4">
      <c r="A7" s="134"/>
      <c r="B7" s="135"/>
      <c r="C7" s="136"/>
      <c r="D7" s="110" t="s">
        <v>5</v>
      </c>
      <c r="E7" s="110"/>
      <c r="F7" s="110"/>
      <c r="G7" s="110"/>
      <c r="H7" s="39"/>
    </row>
    <row r="8" spans="1:8" ht="27" customHeight="1" x14ac:dyDescent="0.4">
      <c r="A8" s="137" t="s">
        <v>6</v>
      </c>
      <c r="B8" s="137"/>
      <c r="C8" s="137"/>
      <c r="D8" s="111" t="s">
        <v>7</v>
      </c>
      <c r="E8" s="111"/>
      <c r="F8" s="111"/>
      <c r="G8" s="111"/>
      <c r="H8" s="40"/>
    </row>
    <row r="9" spans="1:8" ht="409.6" customHeight="1" x14ac:dyDescent="0.4">
      <c r="A9" s="81" t="s">
        <v>76</v>
      </c>
      <c r="B9" s="81"/>
      <c r="C9" s="81"/>
      <c r="D9" s="81"/>
      <c r="E9" s="81"/>
      <c r="F9" s="81"/>
      <c r="G9" s="81"/>
    </row>
    <row r="10" spans="1:8" ht="153" customHeight="1" x14ac:dyDescent="0.4">
      <c r="A10" s="82"/>
      <c r="B10" s="82"/>
      <c r="C10" s="82"/>
      <c r="D10" s="82"/>
      <c r="E10" s="82"/>
      <c r="F10" s="82"/>
      <c r="G10" s="82"/>
    </row>
    <row r="11" spans="1:8" ht="9" customHeight="1" thickBot="1" x14ac:dyDescent="0.45">
      <c r="A11" s="1"/>
    </row>
    <row r="12" spans="1:8" ht="20.25" customHeight="1" x14ac:dyDescent="0.4">
      <c r="A12" s="92" t="s">
        <v>8</v>
      </c>
      <c r="B12" s="95" t="s">
        <v>9</v>
      </c>
      <c r="C12" s="96"/>
      <c r="D12" s="121" t="s">
        <v>35</v>
      </c>
      <c r="E12" s="124" t="s">
        <v>10</v>
      </c>
      <c r="F12" s="138" t="s">
        <v>11</v>
      </c>
      <c r="G12" s="89" t="s">
        <v>12</v>
      </c>
    </row>
    <row r="13" spans="1:8" x14ac:dyDescent="0.4">
      <c r="A13" s="93"/>
      <c r="B13" s="97"/>
      <c r="C13" s="98"/>
      <c r="D13" s="122"/>
      <c r="E13" s="125"/>
      <c r="F13" s="139"/>
      <c r="G13" s="90"/>
    </row>
    <row r="14" spans="1:8" s="3" customFormat="1" ht="29.4" customHeight="1" x14ac:dyDescent="0.4">
      <c r="A14" s="93"/>
      <c r="B14" s="99"/>
      <c r="C14" s="100"/>
      <c r="D14" s="122"/>
      <c r="E14" s="125"/>
      <c r="F14" s="139"/>
      <c r="G14" s="90"/>
    </row>
    <row r="15" spans="1:8" s="4" customFormat="1" ht="58.8" customHeight="1" thickBot="1" x14ac:dyDescent="0.45">
      <c r="A15" s="94"/>
      <c r="B15" s="17" t="s">
        <v>14</v>
      </c>
      <c r="C15" s="45" t="s">
        <v>16</v>
      </c>
      <c r="D15" s="123"/>
      <c r="E15" s="126"/>
      <c r="F15" s="140"/>
      <c r="G15" s="91"/>
    </row>
    <row r="16" spans="1:8" s="46" customFormat="1" ht="32.4" customHeight="1" thickBot="1" x14ac:dyDescent="0.4">
      <c r="A16" s="112" t="s">
        <v>44</v>
      </c>
      <c r="B16" s="113"/>
      <c r="C16" s="113"/>
      <c r="D16" s="113"/>
      <c r="E16" s="113"/>
      <c r="F16" s="113"/>
      <c r="G16" s="114"/>
    </row>
    <row r="17" spans="1:8" s="46" customFormat="1" ht="61.2" customHeight="1" thickBot="1" x14ac:dyDescent="0.4">
      <c r="A17" s="65">
        <v>1</v>
      </c>
      <c r="B17" s="63" t="s">
        <v>45</v>
      </c>
      <c r="C17" s="54"/>
      <c r="D17" s="55" t="s">
        <v>69</v>
      </c>
      <c r="E17" s="55">
        <v>24</v>
      </c>
      <c r="F17" s="56"/>
      <c r="G17" s="57">
        <f>E17*F17</f>
        <v>0</v>
      </c>
      <c r="H17" s="58"/>
    </row>
    <row r="18" spans="1:8" s="46" customFormat="1" ht="31.2" customHeight="1" thickBot="1" x14ac:dyDescent="0.4">
      <c r="A18" s="67">
        <v>2</v>
      </c>
      <c r="B18" s="63" t="s">
        <v>46</v>
      </c>
      <c r="C18" s="61"/>
      <c r="D18" s="55" t="s">
        <v>69</v>
      </c>
      <c r="E18" s="55">
        <v>4</v>
      </c>
      <c r="F18" s="62"/>
      <c r="G18" s="57">
        <f t="shared" ref="G18:G40" si="0">E18*F18</f>
        <v>0</v>
      </c>
      <c r="H18" s="58"/>
    </row>
    <row r="19" spans="1:8" s="46" customFormat="1" ht="31.2" customHeight="1" thickBot="1" x14ac:dyDescent="0.4">
      <c r="A19" s="67">
        <v>3</v>
      </c>
      <c r="B19" s="63" t="s">
        <v>47</v>
      </c>
      <c r="C19" s="61"/>
      <c r="D19" s="55" t="s">
        <v>69</v>
      </c>
      <c r="E19" s="55">
        <v>4</v>
      </c>
      <c r="F19" s="62"/>
      <c r="G19" s="57">
        <f t="shared" si="0"/>
        <v>0</v>
      </c>
      <c r="H19" s="58"/>
    </row>
    <row r="20" spans="1:8" s="46" customFormat="1" ht="31.2" customHeight="1" thickBot="1" x14ac:dyDescent="0.4">
      <c r="A20" s="67">
        <v>4</v>
      </c>
      <c r="B20" s="63" t="s">
        <v>48</v>
      </c>
      <c r="C20" s="61"/>
      <c r="D20" s="55" t="s">
        <v>69</v>
      </c>
      <c r="E20" s="55">
        <v>3</v>
      </c>
      <c r="F20" s="62"/>
      <c r="G20" s="57">
        <f t="shared" si="0"/>
        <v>0</v>
      </c>
      <c r="H20" s="58"/>
    </row>
    <row r="21" spans="1:8" s="46" customFormat="1" ht="31.2" customHeight="1" thickBot="1" x14ac:dyDescent="0.4">
      <c r="A21" s="67">
        <v>5</v>
      </c>
      <c r="B21" s="63" t="s">
        <v>49</v>
      </c>
      <c r="C21" s="61"/>
      <c r="D21" s="55" t="s">
        <v>69</v>
      </c>
      <c r="E21" s="55">
        <v>10</v>
      </c>
      <c r="F21" s="62"/>
      <c r="G21" s="57">
        <f t="shared" si="0"/>
        <v>0</v>
      </c>
      <c r="H21" s="58"/>
    </row>
    <row r="22" spans="1:8" s="46" customFormat="1" ht="31.2" customHeight="1" thickBot="1" x14ac:dyDescent="0.4">
      <c r="A22" s="67">
        <v>6</v>
      </c>
      <c r="B22" s="63" t="s">
        <v>50</v>
      </c>
      <c r="C22" s="61"/>
      <c r="D22" s="55" t="s">
        <v>69</v>
      </c>
      <c r="E22" s="55">
        <v>5</v>
      </c>
      <c r="F22" s="62"/>
      <c r="G22" s="57">
        <f t="shared" si="0"/>
        <v>0</v>
      </c>
      <c r="H22" s="58"/>
    </row>
    <row r="23" spans="1:8" s="46" customFormat="1" ht="31.2" customHeight="1" thickBot="1" x14ac:dyDescent="0.4">
      <c r="A23" s="67">
        <v>7</v>
      </c>
      <c r="B23" s="63" t="s">
        <v>51</v>
      </c>
      <c r="C23" s="61"/>
      <c r="D23" s="55" t="s">
        <v>69</v>
      </c>
      <c r="E23" s="55">
        <v>1</v>
      </c>
      <c r="F23" s="62"/>
      <c r="G23" s="57">
        <f t="shared" si="0"/>
        <v>0</v>
      </c>
      <c r="H23" s="58"/>
    </row>
    <row r="24" spans="1:8" s="46" customFormat="1" ht="37.799999999999997" customHeight="1" thickBot="1" x14ac:dyDescent="0.4">
      <c r="A24" s="67">
        <v>8</v>
      </c>
      <c r="B24" s="63" t="s">
        <v>52</v>
      </c>
      <c r="C24" s="61"/>
      <c r="D24" s="55" t="s">
        <v>70</v>
      </c>
      <c r="E24" s="55">
        <v>1500</v>
      </c>
      <c r="F24" s="62"/>
      <c r="G24" s="57">
        <f t="shared" si="0"/>
        <v>0</v>
      </c>
      <c r="H24" s="58"/>
    </row>
    <row r="25" spans="1:8" s="46" customFormat="1" ht="40.200000000000003" customHeight="1" thickBot="1" x14ac:dyDescent="0.4">
      <c r="A25" s="67">
        <v>9</v>
      </c>
      <c r="B25" s="63" t="s">
        <v>53</v>
      </c>
      <c r="C25" s="61"/>
      <c r="D25" s="55" t="s">
        <v>70</v>
      </c>
      <c r="E25" s="55">
        <v>1000</v>
      </c>
      <c r="F25" s="62"/>
      <c r="G25" s="57">
        <f t="shared" si="0"/>
        <v>0</v>
      </c>
      <c r="H25" s="58"/>
    </row>
    <row r="26" spans="1:8" s="46" customFormat="1" ht="31.2" customHeight="1" thickBot="1" x14ac:dyDescent="0.4">
      <c r="A26" s="67">
        <v>10</v>
      </c>
      <c r="B26" s="63" t="s">
        <v>54</v>
      </c>
      <c r="C26" s="61"/>
      <c r="D26" s="55" t="s">
        <v>70</v>
      </c>
      <c r="E26" s="55">
        <f>36*8</f>
        <v>288</v>
      </c>
      <c r="F26" s="62"/>
      <c r="G26" s="57">
        <f t="shared" si="0"/>
        <v>0</v>
      </c>
      <c r="H26" s="58"/>
    </row>
    <row r="27" spans="1:8" s="46" customFormat="1" ht="43.8" customHeight="1" thickBot="1" x14ac:dyDescent="0.4">
      <c r="A27" s="67">
        <v>11</v>
      </c>
      <c r="B27" s="63" t="s">
        <v>55</v>
      </c>
      <c r="C27" s="61"/>
      <c r="D27" s="55" t="s">
        <v>71</v>
      </c>
      <c r="E27" s="55">
        <v>8</v>
      </c>
      <c r="F27" s="62"/>
      <c r="G27" s="57">
        <f t="shared" si="0"/>
        <v>0</v>
      </c>
      <c r="H27" s="58"/>
    </row>
    <row r="28" spans="1:8" s="46" customFormat="1" ht="31.2" customHeight="1" thickBot="1" x14ac:dyDescent="0.4">
      <c r="A28" s="67">
        <v>12</v>
      </c>
      <c r="B28" s="63" t="s">
        <v>56</v>
      </c>
      <c r="C28" s="61"/>
      <c r="D28" s="55" t="s">
        <v>69</v>
      </c>
      <c r="E28" s="55">
        <v>1000</v>
      </c>
      <c r="F28" s="62"/>
      <c r="G28" s="57">
        <f t="shared" si="0"/>
        <v>0</v>
      </c>
      <c r="H28" s="58"/>
    </row>
    <row r="29" spans="1:8" s="46" customFormat="1" ht="31.2" customHeight="1" thickBot="1" x14ac:dyDescent="0.4">
      <c r="A29" s="67">
        <v>13</v>
      </c>
      <c r="B29" s="63" t="s">
        <v>57</v>
      </c>
      <c r="C29" s="61"/>
      <c r="D29" s="55" t="s">
        <v>70</v>
      </c>
      <c r="E29" s="55">
        <v>30</v>
      </c>
      <c r="F29" s="62"/>
      <c r="G29" s="57">
        <f t="shared" si="0"/>
        <v>0</v>
      </c>
      <c r="H29" s="58"/>
    </row>
    <row r="30" spans="1:8" s="46" customFormat="1" ht="31.2" customHeight="1" thickBot="1" x14ac:dyDescent="0.4">
      <c r="A30" s="67">
        <v>14</v>
      </c>
      <c r="B30" s="63" t="s">
        <v>58</v>
      </c>
      <c r="C30" s="61"/>
      <c r="D30" s="55" t="s">
        <v>69</v>
      </c>
      <c r="E30" s="55">
        <v>12</v>
      </c>
      <c r="F30" s="62"/>
      <c r="G30" s="57">
        <f t="shared" si="0"/>
        <v>0</v>
      </c>
      <c r="H30" s="58"/>
    </row>
    <row r="31" spans="1:8" s="46" customFormat="1" ht="31.2" customHeight="1" thickBot="1" x14ac:dyDescent="0.4">
      <c r="A31" s="67">
        <v>15</v>
      </c>
      <c r="B31" s="63" t="s">
        <v>59</v>
      </c>
      <c r="C31" s="61"/>
      <c r="D31" s="55" t="s">
        <v>69</v>
      </c>
      <c r="E31" s="55">
        <v>12</v>
      </c>
      <c r="F31" s="62"/>
      <c r="G31" s="57">
        <f t="shared" si="0"/>
        <v>0</v>
      </c>
      <c r="H31" s="58"/>
    </row>
    <row r="32" spans="1:8" s="46" customFormat="1" ht="31.2" customHeight="1" thickBot="1" x14ac:dyDescent="0.4">
      <c r="A32" s="67">
        <v>16</v>
      </c>
      <c r="B32" s="63" t="s">
        <v>60</v>
      </c>
      <c r="C32" s="61"/>
      <c r="D32" s="55" t="s">
        <v>72</v>
      </c>
      <c r="E32" s="55">
        <v>80</v>
      </c>
      <c r="F32" s="62"/>
      <c r="G32" s="57">
        <f t="shared" si="0"/>
        <v>0</v>
      </c>
      <c r="H32" s="58"/>
    </row>
    <row r="33" spans="1:8" s="46" customFormat="1" ht="31.2" customHeight="1" thickBot="1" x14ac:dyDescent="0.4">
      <c r="A33" s="67">
        <v>17</v>
      </c>
      <c r="B33" s="63" t="s">
        <v>61</v>
      </c>
      <c r="C33" s="61"/>
      <c r="D33" s="55" t="s">
        <v>70</v>
      </c>
      <c r="E33" s="55">
        <f>E29</f>
        <v>30</v>
      </c>
      <c r="F33" s="62"/>
      <c r="G33" s="57">
        <f t="shared" si="0"/>
        <v>0</v>
      </c>
      <c r="H33" s="58"/>
    </row>
    <row r="34" spans="1:8" s="46" customFormat="1" ht="31.2" customHeight="1" thickBot="1" x14ac:dyDescent="0.4">
      <c r="A34" s="67">
        <v>18</v>
      </c>
      <c r="B34" s="63" t="s">
        <v>62</v>
      </c>
      <c r="C34" s="61"/>
      <c r="D34" s="55" t="s">
        <v>69</v>
      </c>
      <c r="E34" s="55">
        <v>15</v>
      </c>
      <c r="F34" s="62"/>
      <c r="G34" s="57">
        <f t="shared" si="0"/>
        <v>0</v>
      </c>
      <c r="H34" s="58"/>
    </row>
    <row r="35" spans="1:8" s="46" customFormat="1" ht="31.2" customHeight="1" thickBot="1" x14ac:dyDescent="0.4">
      <c r="A35" s="67">
        <v>19</v>
      </c>
      <c r="B35" s="63" t="s">
        <v>63</v>
      </c>
      <c r="C35" s="61"/>
      <c r="D35" s="55" t="s">
        <v>69</v>
      </c>
      <c r="E35" s="55">
        <v>15</v>
      </c>
      <c r="F35" s="62"/>
      <c r="G35" s="57">
        <f t="shared" si="0"/>
        <v>0</v>
      </c>
      <c r="H35" s="58"/>
    </row>
    <row r="36" spans="1:8" s="46" customFormat="1" ht="31.2" customHeight="1" thickBot="1" x14ac:dyDescent="0.4">
      <c r="A36" s="67">
        <v>20</v>
      </c>
      <c r="B36" s="63" t="s">
        <v>64</v>
      </c>
      <c r="C36" s="61"/>
      <c r="D36" s="55" t="s">
        <v>69</v>
      </c>
      <c r="E36" s="55">
        <v>60</v>
      </c>
      <c r="F36" s="62"/>
      <c r="G36" s="57">
        <f t="shared" si="0"/>
        <v>0</v>
      </c>
      <c r="H36" s="58"/>
    </row>
    <row r="37" spans="1:8" s="46" customFormat="1" ht="31.2" customHeight="1" thickBot="1" x14ac:dyDescent="0.4">
      <c r="A37" s="67">
        <v>21</v>
      </c>
      <c r="B37" s="63" t="s">
        <v>65</v>
      </c>
      <c r="C37" s="61"/>
      <c r="D37" s="55" t="s">
        <v>69</v>
      </c>
      <c r="E37" s="55">
        <v>60</v>
      </c>
      <c r="F37" s="62"/>
      <c r="G37" s="57">
        <f t="shared" si="0"/>
        <v>0</v>
      </c>
      <c r="H37" s="58"/>
    </row>
    <row r="38" spans="1:8" s="46" customFormat="1" ht="31.2" customHeight="1" thickBot="1" x14ac:dyDescent="0.4">
      <c r="A38" s="67">
        <v>22</v>
      </c>
      <c r="B38" s="63" t="s">
        <v>66</v>
      </c>
      <c r="C38" s="51"/>
      <c r="D38" s="64" t="s">
        <v>69</v>
      </c>
      <c r="E38" s="55">
        <v>8</v>
      </c>
      <c r="F38" s="53"/>
      <c r="G38" s="57">
        <f t="shared" si="0"/>
        <v>0</v>
      </c>
      <c r="H38" s="58"/>
    </row>
    <row r="39" spans="1:8" s="46" customFormat="1" ht="34.200000000000003" customHeight="1" thickBot="1" x14ac:dyDescent="0.4">
      <c r="A39" s="67">
        <v>23</v>
      </c>
      <c r="B39" s="63" t="s">
        <v>67</v>
      </c>
      <c r="C39" s="51"/>
      <c r="D39" s="52" t="s">
        <v>70</v>
      </c>
      <c r="E39" s="55">
        <v>1500</v>
      </c>
      <c r="F39" s="53"/>
      <c r="G39" s="57">
        <f t="shared" si="0"/>
        <v>0</v>
      </c>
      <c r="H39" s="59"/>
    </row>
    <row r="40" spans="1:8" s="46" customFormat="1" ht="37.200000000000003" customHeight="1" thickBot="1" x14ac:dyDescent="0.4">
      <c r="A40" s="79">
        <v>24</v>
      </c>
      <c r="B40" s="74" t="s">
        <v>68</v>
      </c>
      <c r="C40" s="75"/>
      <c r="D40" s="80" t="s">
        <v>73</v>
      </c>
      <c r="E40" s="64">
        <v>1</v>
      </c>
      <c r="F40" s="77"/>
      <c r="G40" s="69">
        <f t="shared" si="0"/>
        <v>0</v>
      </c>
      <c r="H40" s="59"/>
    </row>
    <row r="41" spans="1:8" s="46" customFormat="1" ht="26.4" customHeight="1" thickBot="1" x14ac:dyDescent="0.4">
      <c r="A41" s="115" t="s">
        <v>34</v>
      </c>
      <c r="B41" s="116"/>
      <c r="C41" s="116"/>
      <c r="D41" s="116"/>
      <c r="E41" s="116"/>
      <c r="F41" s="117"/>
      <c r="G41" s="78">
        <f>SUM(G17:G40)</f>
        <v>0</v>
      </c>
    </row>
    <row r="42" spans="1:8" s="46" customFormat="1" ht="33" customHeight="1" thickBot="1" x14ac:dyDescent="0.4">
      <c r="A42" s="118" t="s">
        <v>75</v>
      </c>
      <c r="B42" s="119"/>
      <c r="C42" s="119"/>
      <c r="D42" s="119"/>
      <c r="E42" s="119"/>
      <c r="F42" s="119"/>
      <c r="G42" s="120"/>
    </row>
    <row r="43" spans="1:8" s="46" customFormat="1" ht="60" customHeight="1" thickBot="1" x14ac:dyDescent="0.4">
      <c r="A43" s="66">
        <v>1</v>
      </c>
      <c r="B43" s="71" t="s">
        <v>74</v>
      </c>
      <c r="C43" s="61"/>
      <c r="D43" s="68" t="s">
        <v>69</v>
      </c>
      <c r="E43" s="68">
        <v>48</v>
      </c>
      <c r="F43" s="62"/>
      <c r="G43" s="72">
        <f>E43*F43</f>
        <v>0</v>
      </c>
      <c r="H43" s="60"/>
    </row>
    <row r="44" spans="1:8" s="46" customFormat="1" ht="31.8" customHeight="1" thickBot="1" x14ac:dyDescent="0.4">
      <c r="A44" s="66">
        <v>2</v>
      </c>
      <c r="B44" s="63" t="s">
        <v>46</v>
      </c>
      <c r="C44" s="61"/>
      <c r="D44" s="52" t="s">
        <v>69</v>
      </c>
      <c r="E44" s="52">
        <v>4</v>
      </c>
      <c r="F44" s="62"/>
      <c r="G44" s="57">
        <f t="shared" ref="G44:G66" si="1">E44*F44</f>
        <v>0</v>
      </c>
      <c r="H44" s="60"/>
    </row>
    <row r="45" spans="1:8" s="46" customFormat="1" ht="31.8" customHeight="1" thickBot="1" x14ac:dyDescent="0.4">
      <c r="A45" s="66">
        <v>3</v>
      </c>
      <c r="B45" s="63" t="s">
        <v>47</v>
      </c>
      <c r="C45" s="61"/>
      <c r="D45" s="52" t="s">
        <v>69</v>
      </c>
      <c r="E45" s="52">
        <v>1</v>
      </c>
      <c r="F45" s="62"/>
      <c r="G45" s="57">
        <f t="shared" si="1"/>
        <v>0</v>
      </c>
      <c r="H45" s="60"/>
    </row>
    <row r="46" spans="1:8" s="46" customFormat="1" ht="31.8" customHeight="1" thickBot="1" x14ac:dyDescent="0.4">
      <c r="A46" s="66">
        <v>4</v>
      </c>
      <c r="B46" s="63" t="s">
        <v>48</v>
      </c>
      <c r="C46" s="61"/>
      <c r="D46" s="52" t="s">
        <v>69</v>
      </c>
      <c r="E46" s="52">
        <v>5</v>
      </c>
      <c r="F46" s="62"/>
      <c r="G46" s="57">
        <f t="shared" si="1"/>
        <v>0</v>
      </c>
      <c r="H46" s="60"/>
    </row>
    <row r="47" spans="1:8" s="46" customFormat="1" ht="31.8" customHeight="1" thickBot="1" x14ac:dyDescent="0.4">
      <c r="A47" s="66">
        <v>5</v>
      </c>
      <c r="B47" s="63" t="s">
        <v>49</v>
      </c>
      <c r="C47" s="61"/>
      <c r="D47" s="52" t="s">
        <v>69</v>
      </c>
      <c r="E47" s="52">
        <v>10</v>
      </c>
      <c r="F47" s="62"/>
      <c r="G47" s="57">
        <f t="shared" si="1"/>
        <v>0</v>
      </c>
      <c r="H47" s="60"/>
    </row>
    <row r="48" spans="1:8" s="46" customFormat="1" ht="31.8" customHeight="1" thickBot="1" x14ac:dyDescent="0.4">
      <c r="A48" s="66">
        <v>6</v>
      </c>
      <c r="B48" s="63" t="s">
        <v>50</v>
      </c>
      <c r="C48" s="61"/>
      <c r="D48" s="52" t="s">
        <v>69</v>
      </c>
      <c r="E48" s="52">
        <v>5</v>
      </c>
      <c r="F48" s="62"/>
      <c r="G48" s="57">
        <f t="shared" si="1"/>
        <v>0</v>
      </c>
      <c r="H48" s="60"/>
    </row>
    <row r="49" spans="1:8" s="46" customFormat="1" ht="31.8" customHeight="1" thickBot="1" x14ac:dyDescent="0.4">
      <c r="A49" s="66">
        <v>7</v>
      </c>
      <c r="B49" s="63" t="s">
        <v>51</v>
      </c>
      <c r="C49" s="61"/>
      <c r="D49" s="52" t="s">
        <v>69</v>
      </c>
      <c r="E49" s="52">
        <v>1</v>
      </c>
      <c r="F49" s="62"/>
      <c r="G49" s="57">
        <f t="shared" si="1"/>
        <v>0</v>
      </c>
      <c r="H49" s="60"/>
    </row>
    <row r="50" spans="1:8" s="46" customFormat="1" ht="40.200000000000003" customHeight="1" thickBot="1" x14ac:dyDescent="0.4">
      <c r="A50" s="66">
        <v>8</v>
      </c>
      <c r="B50" s="63" t="s">
        <v>52</v>
      </c>
      <c r="C50" s="61"/>
      <c r="D50" s="52" t="s">
        <v>70</v>
      </c>
      <c r="E50" s="52">
        <v>2500</v>
      </c>
      <c r="F50" s="62"/>
      <c r="G50" s="57">
        <f t="shared" si="1"/>
        <v>0</v>
      </c>
      <c r="H50" s="60"/>
    </row>
    <row r="51" spans="1:8" s="46" customFormat="1" ht="35.4" customHeight="1" thickBot="1" x14ac:dyDescent="0.4">
      <c r="A51" s="66">
        <v>9</v>
      </c>
      <c r="B51" s="63" t="s">
        <v>53</v>
      </c>
      <c r="C51" s="61"/>
      <c r="D51" s="52" t="s">
        <v>70</v>
      </c>
      <c r="E51" s="52">
        <v>1000</v>
      </c>
      <c r="F51" s="62"/>
      <c r="G51" s="57">
        <f t="shared" si="1"/>
        <v>0</v>
      </c>
      <c r="H51" s="60"/>
    </row>
    <row r="52" spans="1:8" s="46" customFormat="1" ht="31.8" customHeight="1" thickBot="1" x14ac:dyDescent="0.4">
      <c r="A52" s="66">
        <v>10</v>
      </c>
      <c r="B52" s="63" t="s">
        <v>54</v>
      </c>
      <c r="C52" s="61"/>
      <c r="D52" s="52" t="s">
        <v>70</v>
      </c>
      <c r="E52" s="52">
        <f>36*8</f>
        <v>288</v>
      </c>
      <c r="F52" s="62"/>
      <c r="G52" s="57">
        <f t="shared" si="1"/>
        <v>0</v>
      </c>
      <c r="H52" s="60"/>
    </row>
    <row r="53" spans="1:8" s="46" customFormat="1" ht="36" customHeight="1" thickBot="1" x14ac:dyDescent="0.4">
      <c r="A53" s="66">
        <v>11</v>
      </c>
      <c r="B53" s="63" t="s">
        <v>55</v>
      </c>
      <c r="C53" s="61"/>
      <c r="D53" s="52" t="s">
        <v>71</v>
      </c>
      <c r="E53" s="52">
        <v>8</v>
      </c>
      <c r="F53" s="62"/>
      <c r="G53" s="57">
        <f t="shared" si="1"/>
        <v>0</v>
      </c>
      <c r="H53" s="60"/>
    </row>
    <row r="54" spans="1:8" s="46" customFormat="1" ht="31.8" customHeight="1" thickBot="1" x14ac:dyDescent="0.4">
      <c r="A54" s="66">
        <v>12</v>
      </c>
      <c r="B54" s="63" t="s">
        <v>56</v>
      </c>
      <c r="C54" s="61"/>
      <c r="D54" s="52" t="s">
        <v>69</v>
      </c>
      <c r="E54" s="52">
        <v>1000</v>
      </c>
      <c r="F54" s="62"/>
      <c r="G54" s="57">
        <f t="shared" si="1"/>
        <v>0</v>
      </c>
      <c r="H54" s="60"/>
    </row>
    <row r="55" spans="1:8" s="46" customFormat="1" ht="31.8" customHeight="1" thickBot="1" x14ac:dyDescent="0.4">
      <c r="A55" s="66">
        <v>13</v>
      </c>
      <c r="B55" s="63" t="s">
        <v>57</v>
      </c>
      <c r="C55" s="61"/>
      <c r="D55" s="52" t="s">
        <v>70</v>
      </c>
      <c r="E55" s="52">
        <v>30</v>
      </c>
      <c r="F55" s="62"/>
      <c r="G55" s="57">
        <f t="shared" si="1"/>
        <v>0</v>
      </c>
      <c r="H55" s="60"/>
    </row>
    <row r="56" spans="1:8" s="46" customFormat="1" ht="31.8" customHeight="1" thickBot="1" x14ac:dyDescent="0.4">
      <c r="A56" s="66">
        <v>14</v>
      </c>
      <c r="B56" s="63" t="s">
        <v>58</v>
      </c>
      <c r="C56" s="61"/>
      <c r="D56" s="52" t="s">
        <v>69</v>
      </c>
      <c r="E56" s="52">
        <v>12</v>
      </c>
      <c r="F56" s="62"/>
      <c r="G56" s="57">
        <f t="shared" si="1"/>
        <v>0</v>
      </c>
      <c r="H56" s="60"/>
    </row>
    <row r="57" spans="1:8" s="46" customFormat="1" ht="31.8" customHeight="1" thickBot="1" x14ac:dyDescent="0.4">
      <c r="A57" s="66">
        <v>15</v>
      </c>
      <c r="B57" s="63" t="s">
        <v>59</v>
      </c>
      <c r="C57" s="61"/>
      <c r="D57" s="52" t="s">
        <v>69</v>
      </c>
      <c r="E57" s="52">
        <v>12</v>
      </c>
      <c r="F57" s="62"/>
      <c r="G57" s="57">
        <f t="shared" si="1"/>
        <v>0</v>
      </c>
      <c r="H57" s="60"/>
    </row>
    <row r="58" spans="1:8" s="46" customFormat="1" ht="31.8" customHeight="1" thickBot="1" x14ac:dyDescent="0.4">
      <c r="A58" s="47">
        <v>16</v>
      </c>
      <c r="B58" s="63" t="s">
        <v>60</v>
      </c>
      <c r="C58" s="51"/>
      <c r="D58" s="52" t="s">
        <v>72</v>
      </c>
      <c r="E58" s="52">
        <v>80</v>
      </c>
      <c r="F58" s="53"/>
      <c r="G58" s="57">
        <f t="shared" si="1"/>
        <v>0</v>
      </c>
      <c r="H58" s="60"/>
    </row>
    <row r="59" spans="1:8" s="46" customFormat="1" ht="31.8" customHeight="1" thickBot="1" x14ac:dyDescent="0.4">
      <c r="A59" s="47">
        <v>17</v>
      </c>
      <c r="B59" s="63" t="s">
        <v>61</v>
      </c>
      <c r="C59" s="51"/>
      <c r="D59" s="52" t="s">
        <v>70</v>
      </c>
      <c r="E59" s="52">
        <f>E55</f>
        <v>30</v>
      </c>
      <c r="F59" s="53"/>
      <c r="G59" s="57">
        <f t="shared" si="1"/>
        <v>0</v>
      </c>
    </row>
    <row r="60" spans="1:8" s="46" customFormat="1" ht="31.8" customHeight="1" thickBot="1" x14ac:dyDescent="0.4">
      <c r="A60" s="47">
        <v>18</v>
      </c>
      <c r="B60" s="63" t="s">
        <v>62</v>
      </c>
      <c r="C60" s="51"/>
      <c r="D60" s="52" t="s">
        <v>69</v>
      </c>
      <c r="E60" s="52">
        <v>20</v>
      </c>
      <c r="F60" s="53"/>
      <c r="G60" s="57">
        <f t="shared" si="1"/>
        <v>0</v>
      </c>
    </row>
    <row r="61" spans="1:8" s="46" customFormat="1" ht="31.8" customHeight="1" thickBot="1" x14ac:dyDescent="0.4">
      <c r="A61" s="47">
        <v>19</v>
      </c>
      <c r="B61" s="63" t="s">
        <v>63</v>
      </c>
      <c r="C61" s="51"/>
      <c r="D61" s="52" t="s">
        <v>69</v>
      </c>
      <c r="E61" s="52">
        <v>20</v>
      </c>
      <c r="F61" s="53"/>
      <c r="G61" s="57">
        <f t="shared" si="1"/>
        <v>0</v>
      </c>
    </row>
    <row r="62" spans="1:8" s="46" customFormat="1" ht="31.8" customHeight="1" thickBot="1" x14ac:dyDescent="0.4">
      <c r="A62" s="47">
        <v>20</v>
      </c>
      <c r="B62" s="63" t="s">
        <v>64</v>
      </c>
      <c r="C62" s="51"/>
      <c r="D62" s="52" t="s">
        <v>69</v>
      </c>
      <c r="E62" s="52">
        <v>60</v>
      </c>
      <c r="F62" s="53"/>
      <c r="G62" s="57">
        <f t="shared" si="1"/>
        <v>0</v>
      </c>
    </row>
    <row r="63" spans="1:8" s="46" customFormat="1" ht="31.8" customHeight="1" thickBot="1" x14ac:dyDescent="0.4">
      <c r="A63" s="47">
        <v>21</v>
      </c>
      <c r="B63" s="63" t="s">
        <v>65</v>
      </c>
      <c r="C63" s="51"/>
      <c r="D63" s="52" t="s">
        <v>69</v>
      </c>
      <c r="E63" s="52">
        <v>60</v>
      </c>
      <c r="F63" s="53"/>
      <c r="G63" s="57">
        <f t="shared" si="1"/>
        <v>0</v>
      </c>
    </row>
    <row r="64" spans="1:8" s="46" customFormat="1" ht="39.6" customHeight="1" thickBot="1" x14ac:dyDescent="0.4">
      <c r="A64" s="47">
        <v>22</v>
      </c>
      <c r="B64" s="63" t="s">
        <v>67</v>
      </c>
      <c r="C64" s="51"/>
      <c r="D64" s="52" t="s">
        <v>70</v>
      </c>
      <c r="E64" s="52">
        <v>1500</v>
      </c>
      <c r="F64" s="53"/>
      <c r="G64" s="57">
        <f t="shared" si="1"/>
        <v>0</v>
      </c>
    </row>
    <row r="65" spans="1:7" s="46" customFormat="1" ht="31.8" customHeight="1" thickBot="1" x14ac:dyDescent="0.4">
      <c r="A65" s="47">
        <v>23</v>
      </c>
      <c r="B65" s="63" t="s">
        <v>66</v>
      </c>
      <c r="C65" s="51"/>
      <c r="D65" s="52" t="s">
        <v>69</v>
      </c>
      <c r="E65" s="52">
        <v>8</v>
      </c>
      <c r="F65" s="53"/>
      <c r="G65" s="57">
        <f t="shared" si="1"/>
        <v>0</v>
      </c>
    </row>
    <row r="66" spans="1:7" s="46" customFormat="1" ht="31.8" customHeight="1" thickBot="1" x14ac:dyDescent="0.4">
      <c r="A66" s="73">
        <v>24</v>
      </c>
      <c r="B66" s="74" t="s">
        <v>68</v>
      </c>
      <c r="C66" s="75"/>
      <c r="D66" s="76" t="s">
        <v>73</v>
      </c>
      <c r="E66" s="76">
        <v>1</v>
      </c>
      <c r="F66" s="77"/>
      <c r="G66" s="69">
        <f t="shared" si="1"/>
        <v>0</v>
      </c>
    </row>
    <row r="67" spans="1:7" s="4" customFormat="1" ht="31.5" customHeight="1" thickBot="1" x14ac:dyDescent="0.45">
      <c r="A67" s="103" t="s">
        <v>36</v>
      </c>
      <c r="B67" s="104"/>
      <c r="C67" s="104"/>
      <c r="D67" s="104"/>
      <c r="E67" s="104"/>
      <c r="F67" s="105"/>
      <c r="G67" s="70">
        <f>SUM(G43:G66)</f>
        <v>0</v>
      </c>
    </row>
    <row r="68" spans="1:7" ht="31.2" customHeight="1" thickBot="1" x14ac:dyDescent="0.45">
      <c r="A68" s="108" t="s">
        <v>17</v>
      </c>
      <c r="B68" s="109"/>
      <c r="C68" s="109"/>
      <c r="D68" s="109"/>
      <c r="E68" s="109"/>
      <c r="F68" s="101">
        <f>G41+G67</f>
        <v>0</v>
      </c>
      <c r="G68" s="102"/>
    </row>
    <row r="69" spans="1:7" x14ac:dyDescent="0.4">
      <c r="A69" s="106" t="s">
        <v>37</v>
      </c>
      <c r="B69" s="106"/>
      <c r="C69" s="106"/>
      <c r="D69" s="106"/>
      <c r="E69" s="106"/>
      <c r="F69" s="106"/>
      <c r="G69" s="106"/>
    </row>
    <row r="70" spans="1:7" x14ac:dyDescent="0.4">
      <c r="A70" s="15" t="s">
        <v>38</v>
      </c>
      <c r="B70" s="32"/>
      <c r="C70" s="32"/>
    </row>
    <row r="71" spans="1:7" ht="6.6" customHeight="1" x14ac:dyDescent="0.4">
      <c r="A71" s="15"/>
      <c r="B71" s="32"/>
      <c r="C71" s="32"/>
    </row>
    <row r="72" spans="1:7" ht="22.2" customHeight="1" x14ac:dyDescent="0.4">
      <c r="A72" s="48" t="s">
        <v>42</v>
      </c>
      <c r="B72" s="32"/>
      <c r="C72" s="32"/>
    </row>
    <row r="73" spans="1:7" ht="22.2" customHeight="1" x14ac:dyDescent="0.4">
      <c r="A73" s="48" t="s">
        <v>43</v>
      </c>
      <c r="B73" s="32"/>
      <c r="C73" s="32"/>
    </row>
    <row r="74" spans="1:7" s="49" customFormat="1" ht="27.6" customHeight="1" x14ac:dyDescent="0.35">
      <c r="A74" s="48" t="s">
        <v>78</v>
      </c>
      <c r="B74" s="48"/>
      <c r="C74" s="48"/>
      <c r="F74" s="50"/>
      <c r="G74" s="50"/>
    </row>
    <row r="75" spans="1:7" s="49" customFormat="1" ht="27.6" customHeight="1" x14ac:dyDescent="0.35">
      <c r="A75" s="48" t="s">
        <v>79</v>
      </c>
      <c r="B75" s="48"/>
      <c r="C75" s="48"/>
      <c r="F75" s="50"/>
      <c r="G75" s="50"/>
    </row>
    <row r="76" spans="1:7" s="49" customFormat="1" ht="27.6" customHeight="1" x14ac:dyDescent="0.35">
      <c r="A76" s="48" t="s">
        <v>82</v>
      </c>
      <c r="B76" s="48"/>
      <c r="C76" s="48"/>
      <c r="F76" s="50"/>
      <c r="G76" s="50"/>
    </row>
    <row r="77" spans="1:7" ht="55.8" customHeight="1" x14ac:dyDescent="0.4">
      <c r="A77" s="85" t="s">
        <v>39</v>
      </c>
      <c r="B77" s="86"/>
      <c r="C77" s="86"/>
      <c r="D77" s="86"/>
      <c r="E77" s="86"/>
      <c r="F77" s="86"/>
      <c r="G77" s="86"/>
    </row>
    <row r="78" spans="1:7" ht="24.6" customHeight="1" x14ac:dyDescent="0.4">
      <c r="A78" s="87" t="s">
        <v>80</v>
      </c>
      <c r="B78" s="87"/>
      <c r="C78" s="87"/>
      <c r="D78" s="87"/>
      <c r="E78" s="87"/>
      <c r="F78" s="87"/>
      <c r="G78" s="87"/>
    </row>
    <row r="79" spans="1:7" ht="24.6" customHeight="1" x14ac:dyDescent="0.4">
      <c r="A79" s="87" t="s">
        <v>41</v>
      </c>
      <c r="B79" s="87"/>
      <c r="C79" s="87"/>
      <c r="D79" s="87"/>
      <c r="E79" s="87"/>
      <c r="F79" s="87"/>
      <c r="G79" s="44"/>
    </row>
    <row r="80" spans="1:7" ht="24.6" customHeight="1" x14ac:dyDescent="0.4">
      <c r="A80" s="35" t="s">
        <v>20</v>
      </c>
      <c r="B80" s="35"/>
      <c r="C80" s="35"/>
      <c r="D80" s="35"/>
      <c r="E80" s="35"/>
      <c r="F80" s="35"/>
      <c r="G80" s="35"/>
    </row>
    <row r="81" spans="1:255" ht="24.6" customHeight="1" x14ac:dyDescent="0.4">
      <c r="A81" s="88" t="s">
        <v>21</v>
      </c>
      <c r="B81" s="88"/>
      <c r="C81" s="88"/>
      <c r="D81" s="88"/>
      <c r="E81" s="88"/>
      <c r="F81" s="88"/>
      <c r="G81" s="88"/>
    </row>
    <row r="82" spans="1:255" s="9" customFormat="1" ht="24.6" customHeight="1" x14ac:dyDescent="0.25">
      <c r="A82" s="84" t="s">
        <v>22</v>
      </c>
      <c r="B82" s="84"/>
      <c r="C82" s="84"/>
      <c r="D82" s="84"/>
      <c r="E82" s="84"/>
      <c r="F82" s="84"/>
      <c r="G82" s="84"/>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c r="HJ82" s="8"/>
      <c r="HK82" s="8"/>
      <c r="HL82" s="8"/>
      <c r="HM82" s="8"/>
      <c r="HN82" s="8"/>
      <c r="HO82" s="8"/>
      <c r="HP82" s="8"/>
      <c r="HQ82" s="8"/>
      <c r="HR82" s="8"/>
      <c r="HS82" s="8"/>
      <c r="HT82" s="8"/>
      <c r="HU82" s="8"/>
      <c r="HV82" s="8"/>
      <c r="HW82" s="8"/>
      <c r="HX82" s="8"/>
      <c r="HY82" s="8"/>
      <c r="HZ82" s="8"/>
      <c r="IA82" s="8"/>
      <c r="IB82" s="8"/>
      <c r="IC82" s="8"/>
      <c r="ID82" s="8"/>
      <c r="IE82" s="8"/>
      <c r="IF82" s="8"/>
      <c r="IG82" s="8"/>
      <c r="IH82" s="8"/>
      <c r="II82" s="8"/>
      <c r="IJ82" s="8"/>
      <c r="IK82" s="8"/>
      <c r="IL82" s="8"/>
      <c r="IM82" s="8"/>
      <c r="IN82" s="8"/>
      <c r="IO82" s="8"/>
      <c r="IP82" s="8"/>
      <c r="IQ82" s="8"/>
      <c r="IR82" s="8"/>
      <c r="IS82" s="8"/>
      <c r="IT82" s="8"/>
      <c r="IU82" s="8"/>
    </row>
    <row r="83" spans="1:255" ht="24.6" customHeight="1" x14ac:dyDescent="0.4">
      <c r="A83" s="88" t="s">
        <v>23</v>
      </c>
      <c r="B83" s="88"/>
      <c r="C83" s="88"/>
      <c r="D83" s="88"/>
      <c r="E83" s="88"/>
      <c r="F83" s="88"/>
      <c r="G83" s="88"/>
    </row>
    <row r="84" spans="1:255" ht="24.6" customHeight="1" x14ac:dyDescent="0.4">
      <c r="A84" s="87" t="s">
        <v>40</v>
      </c>
      <c r="B84" s="87"/>
      <c r="C84" s="87"/>
      <c r="D84" s="87"/>
      <c r="E84" s="87"/>
      <c r="F84" s="87"/>
      <c r="G84" s="87"/>
    </row>
    <row r="85" spans="1:255" ht="25.2" customHeight="1" x14ac:dyDescent="0.4">
      <c r="A85" s="38" t="s">
        <v>24</v>
      </c>
      <c r="B85" s="35"/>
      <c r="C85" s="35"/>
      <c r="D85" s="35"/>
      <c r="E85" s="35"/>
      <c r="F85" s="35"/>
      <c r="G85" s="35"/>
    </row>
    <row r="87" spans="1:255" s="9" customFormat="1" ht="13.8" x14ac:dyDescent="0.25">
      <c r="A87" s="6"/>
      <c r="B87" s="34" t="s">
        <v>25</v>
      </c>
      <c r="C87" s="33"/>
      <c r="D87" s="11"/>
      <c r="E87" s="11"/>
      <c r="F87" s="10"/>
      <c r="G87" s="10"/>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c r="HH87" s="8"/>
      <c r="HI87" s="8"/>
      <c r="HJ87" s="8"/>
      <c r="HK87" s="8"/>
      <c r="HL87" s="8"/>
      <c r="HM87" s="8"/>
      <c r="HN87" s="8"/>
      <c r="HO87" s="8"/>
      <c r="HP87" s="8"/>
      <c r="HQ87" s="8"/>
      <c r="HR87" s="8"/>
      <c r="HS87" s="8"/>
      <c r="HT87" s="8"/>
      <c r="HU87" s="8"/>
      <c r="HV87" s="8"/>
      <c r="HW87" s="8"/>
      <c r="HX87" s="8"/>
      <c r="HY87" s="8"/>
      <c r="HZ87" s="8"/>
      <c r="IA87" s="8"/>
      <c r="IB87" s="8"/>
      <c r="IC87" s="8"/>
      <c r="ID87" s="8"/>
      <c r="IE87" s="8"/>
      <c r="IF87" s="8"/>
      <c r="IG87" s="8"/>
      <c r="IH87" s="8"/>
      <c r="II87" s="8"/>
      <c r="IJ87" s="8"/>
      <c r="IK87" s="8"/>
      <c r="IL87" s="8"/>
      <c r="IM87" s="8"/>
      <c r="IN87" s="8"/>
      <c r="IO87" s="8"/>
      <c r="IP87" s="8"/>
      <c r="IQ87" s="8"/>
      <c r="IR87" s="8"/>
      <c r="IS87" s="8"/>
      <c r="IT87" s="8"/>
      <c r="IU87" s="8"/>
    </row>
    <row r="88" spans="1:255" s="9" customFormat="1" ht="15.6" x14ac:dyDescent="0.3">
      <c r="A88" s="12"/>
      <c r="B88" s="83" t="s">
        <v>26</v>
      </c>
      <c r="C88" s="83"/>
      <c r="D88" s="11"/>
      <c r="E88" s="11"/>
      <c r="F88" s="10"/>
      <c r="G88" s="10"/>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c r="HH88" s="8"/>
      <c r="HI88" s="8"/>
      <c r="HJ88" s="8"/>
      <c r="HK88" s="8"/>
      <c r="HL88" s="8"/>
      <c r="HM88" s="8"/>
      <c r="HN88" s="8"/>
      <c r="HO88" s="8"/>
      <c r="HP88" s="8"/>
      <c r="HQ88" s="8"/>
      <c r="HR88" s="8"/>
      <c r="HS88" s="8"/>
      <c r="HT88" s="8"/>
      <c r="HU88" s="8"/>
      <c r="HV88" s="8"/>
      <c r="HW88" s="8"/>
      <c r="HX88" s="8"/>
      <c r="HY88" s="8"/>
      <c r="HZ88" s="8"/>
      <c r="IA88" s="8"/>
      <c r="IB88" s="8"/>
      <c r="IC88" s="8"/>
      <c r="ID88" s="8"/>
      <c r="IE88" s="8"/>
      <c r="IF88" s="8"/>
      <c r="IG88" s="8"/>
      <c r="IH88" s="8"/>
      <c r="II88" s="8"/>
      <c r="IJ88" s="8"/>
      <c r="IK88" s="8"/>
      <c r="IL88" s="8"/>
      <c r="IM88" s="8"/>
      <c r="IN88" s="8"/>
      <c r="IO88" s="8"/>
      <c r="IP88" s="8"/>
      <c r="IQ88" s="8"/>
      <c r="IR88" s="8"/>
      <c r="IS88" s="8"/>
      <c r="IT88" s="8"/>
      <c r="IU88" s="8"/>
    </row>
    <row r="89" spans="1:255" s="9" customFormat="1" ht="13.8" x14ac:dyDescent="0.25">
      <c r="A89" s="6"/>
      <c r="B89" s="33"/>
      <c r="C89" s="33"/>
      <c r="D89" s="11"/>
      <c r="E89" s="11"/>
      <c r="F89" s="10"/>
      <c r="G89" s="10"/>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c r="HH89" s="8"/>
      <c r="HI89" s="8"/>
      <c r="HJ89" s="8"/>
      <c r="HK89" s="8"/>
      <c r="HL89" s="8"/>
      <c r="HM89" s="8"/>
      <c r="HN89" s="8"/>
      <c r="HO89" s="8"/>
      <c r="HP89" s="8"/>
      <c r="HQ89" s="8"/>
      <c r="HR89" s="8"/>
      <c r="HS89" s="8"/>
      <c r="HT89" s="8"/>
      <c r="HU89" s="8"/>
      <c r="HV89" s="8"/>
      <c r="HW89" s="8"/>
      <c r="HX89" s="8"/>
      <c r="HY89" s="8"/>
      <c r="HZ89" s="8"/>
      <c r="IA89" s="8"/>
      <c r="IB89" s="8"/>
      <c r="IC89" s="8"/>
      <c r="ID89" s="8"/>
      <c r="IE89" s="8"/>
      <c r="IF89" s="8"/>
      <c r="IG89" s="8"/>
      <c r="IH89" s="8"/>
      <c r="II89" s="8"/>
      <c r="IJ89" s="8"/>
      <c r="IK89" s="8"/>
      <c r="IL89" s="8"/>
      <c r="IM89" s="8"/>
      <c r="IN89" s="8"/>
      <c r="IO89" s="8"/>
      <c r="IP89" s="8"/>
      <c r="IQ89" s="8"/>
      <c r="IR89" s="8"/>
      <c r="IS89" s="8"/>
      <c r="IT89" s="8"/>
      <c r="IU89" s="8"/>
    </row>
    <row r="90" spans="1:255" s="9" customFormat="1" ht="13.8" x14ac:dyDescent="0.25">
      <c r="A90" s="6"/>
      <c r="B90" s="11"/>
      <c r="C90" s="11"/>
      <c r="D90" s="11"/>
      <c r="E90" s="11"/>
      <c r="F90" s="10"/>
      <c r="G90" s="10"/>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c r="HH90" s="8"/>
      <c r="HI90" s="8"/>
      <c r="HJ90" s="8"/>
      <c r="HK90" s="8"/>
      <c r="HL90" s="8"/>
      <c r="HM90" s="8"/>
      <c r="HN90" s="8"/>
      <c r="HO90" s="8"/>
      <c r="HP90" s="8"/>
      <c r="HQ90" s="8"/>
      <c r="HR90" s="8"/>
      <c r="HS90" s="8"/>
      <c r="HT90" s="8"/>
      <c r="HU90" s="8"/>
      <c r="HV90" s="8"/>
      <c r="HW90" s="8"/>
      <c r="HX90" s="8"/>
      <c r="HY90" s="8"/>
      <c r="HZ90" s="8"/>
      <c r="IA90" s="8"/>
      <c r="IB90" s="8"/>
      <c r="IC90" s="8"/>
      <c r="ID90" s="8"/>
      <c r="IE90" s="8"/>
      <c r="IF90" s="8"/>
      <c r="IG90" s="8"/>
      <c r="IH90" s="8"/>
      <c r="II90" s="8"/>
      <c r="IJ90" s="8"/>
      <c r="IK90" s="8"/>
      <c r="IL90" s="8"/>
      <c r="IM90" s="8"/>
      <c r="IN90" s="8"/>
      <c r="IO90" s="8"/>
      <c r="IP90" s="8"/>
      <c r="IQ90" s="8"/>
      <c r="IR90" s="8"/>
      <c r="IS90" s="8"/>
      <c r="IT90" s="8"/>
      <c r="IU90" s="8"/>
    </row>
    <row r="91" spans="1:255" s="9" customFormat="1" ht="13.8" x14ac:dyDescent="0.25">
      <c r="A91" s="6"/>
      <c r="B91" s="11"/>
      <c r="C91" s="11"/>
      <c r="D91" s="11"/>
      <c r="E91" s="11"/>
      <c r="F91" s="10"/>
      <c r="G91" s="10"/>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c r="IS91" s="8"/>
      <c r="IT91" s="8"/>
      <c r="IU91" s="8"/>
    </row>
    <row r="92" spans="1:255" s="9" customFormat="1" ht="13.8" x14ac:dyDescent="0.25">
      <c r="A92" s="6"/>
      <c r="B92" s="11"/>
      <c r="C92" s="11"/>
      <c r="D92" s="11"/>
      <c r="E92" s="11"/>
      <c r="F92" s="10"/>
      <c r="G92" s="10"/>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c r="HH92" s="8"/>
      <c r="HI92" s="8"/>
      <c r="HJ92" s="8"/>
      <c r="HK92" s="8"/>
      <c r="HL92" s="8"/>
      <c r="HM92" s="8"/>
      <c r="HN92" s="8"/>
      <c r="HO92" s="8"/>
      <c r="HP92" s="8"/>
      <c r="HQ92" s="8"/>
      <c r="HR92" s="8"/>
      <c r="HS92" s="8"/>
      <c r="HT92" s="8"/>
      <c r="HU92" s="8"/>
      <c r="HV92" s="8"/>
      <c r="HW92" s="8"/>
      <c r="HX92" s="8"/>
      <c r="HY92" s="8"/>
      <c r="HZ92" s="8"/>
      <c r="IA92" s="8"/>
      <c r="IB92" s="8"/>
      <c r="IC92" s="8"/>
      <c r="ID92" s="8"/>
      <c r="IE92" s="8"/>
      <c r="IF92" s="8"/>
      <c r="IG92" s="8"/>
      <c r="IH92" s="8"/>
      <c r="II92" s="8"/>
      <c r="IJ92" s="8"/>
      <c r="IK92" s="8"/>
      <c r="IL92" s="8"/>
      <c r="IM92" s="8"/>
      <c r="IN92" s="8"/>
      <c r="IO92" s="8"/>
      <c r="IP92" s="8"/>
      <c r="IQ92" s="8"/>
      <c r="IR92" s="8"/>
      <c r="IS92" s="8"/>
      <c r="IT92" s="8"/>
      <c r="IU92" s="8"/>
    </row>
    <row r="93" spans="1:255" x14ac:dyDescent="0.4">
      <c r="A93" s="1"/>
      <c r="F93" s="1"/>
      <c r="G93" s="1"/>
    </row>
    <row r="94" spans="1:255" x14ac:dyDescent="0.4">
      <c r="A94" s="1"/>
      <c r="F94" s="1"/>
      <c r="G94" s="1"/>
    </row>
    <row r="95" spans="1:255" x14ac:dyDescent="0.4">
      <c r="A95" s="1"/>
      <c r="F95" s="1"/>
      <c r="G95" s="1"/>
    </row>
    <row r="96" spans="1:255" x14ac:dyDescent="0.4">
      <c r="A96" s="1"/>
      <c r="F96" s="1"/>
      <c r="G96" s="1"/>
    </row>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sheetData>
  <mergeCells count="30">
    <mergeCell ref="B2:G2"/>
    <mergeCell ref="A68:E68"/>
    <mergeCell ref="D5:G5"/>
    <mergeCell ref="D6:G6"/>
    <mergeCell ref="D7:G7"/>
    <mergeCell ref="D8:G8"/>
    <mergeCell ref="A16:G16"/>
    <mergeCell ref="A41:F41"/>
    <mergeCell ref="A42:G42"/>
    <mergeCell ref="D12:D15"/>
    <mergeCell ref="E12:E15"/>
    <mergeCell ref="A4:G4"/>
    <mergeCell ref="A5:C7"/>
    <mergeCell ref="A8:C8"/>
    <mergeCell ref="F12:F15"/>
    <mergeCell ref="A9:G10"/>
    <mergeCell ref="B88:C88"/>
    <mergeCell ref="A82:G82"/>
    <mergeCell ref="A77:G77"/>
    <mergeCell ref="A78:G78"/>
    <mergeCell ref="A81:G81"/>
    <mergeCell ref="A79:F79"/>
    <mergeCell ref="G12:G15"/>
    <mergeCell ref="A12:A15"/>
    <mergeCell ref="B12:C14"/>
    <mergeCell ref="A84:G84"/>
    <mergeCell ref="F68:G68"/>
    <mergeCell ref="A67:F67"/>
    <mergeCell ref="A83:G83"/>
    <mergeCell ref="A69:G69"/>
  </mergeCells>
  <phoneticPr fontId="12" type="noConversion"/>
  <pageMargins left="0.11811023622047245" right="0.11811023622047245" top="0" bottom="0" header="0.31496062992125984" footer="0.31496062992125984"/>
  <pageSetup paperSize="9" scale="38" fitToHeight="3" orientation="portrait" r:id="rId1"/>
  <rowBreaks count="1" manualBreakCount="1">
    <brk id="5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55" t="s">
        <v>0</v>
      </c>
      <c r="H1" s="155"/>
    </row>
    <row r="2" spans="1:8" x14ac:dyDescent="0.4">
      <c r="B2" s="107" t="s">
        <v>1</v>
      </c>
      <c r="C2" s="107"/>
      <c r="D2" s="107"/>
      <c r="E2" s="107"/>
      <c r="F2" s="107"/>
      <c r="G2" s="107"/>
      <c r="H2" s="107"/>
    </row>
    <row r="4" spans="1:8" ht="29.25" customHeight="1" x14ac:dyDescent="0.4">
      <c r="A4" s="156" t="s">
        <v>27</v>
      </c>
      <c r="B4" s="156"/>
      <c r="C4" s="156"/>
      <c r="D4" s="156"/>
      <c r="E4" s="156"/>
      <c r="F4" s="156"/>
      <c r="G4" s="156"/>
      <c r="H4" s="16"/>
    </row>
    <row r="5" spans="1:8" ht="20.25" customHeight="1" x14ac:dyDescent="0.4">
      <c r="A5" s="157" t="s">
        <v>2</v>
      </c>
      <c r="B5" s="158"/>
      <c r="C5" s="149" t="s">
        <v>3</v>
      </c>
      <c r="D5" s="149"/>
      <c r="E5" s="149"/>
      <c r="F5" s="149"/>
      <c r="G5" s="149"/>
      <c r="H5" s="149"/>
    </row>
    <row r="6" spans="1:8" ht="20.25" customHeight="1" x14ac:dyDescent="0.4">
      <c r="A6" s="159"/>
      <c r="B6" s="160"/>
      <c r="C6" s="149" t="s">
        <v>4</v>
      </c>
      <c r="D6" s="149"/>
      <c r="E6" s="149"/>
      <c r="F6" s="149"/>
      <c r="G6" s="149"/>
      <c r="H6" s="149"/>
    </row>
    <row r="7" spans="1:8" ht="25.95" customHeight="1" x14ac:dyDescent="0.4">
      <c r="A7" s="161"/>
      <c r="B7" s="162"/>
      <c r="C7" s="149" t="s">
        <v>5</v>
      </c>
      <c r="D7" s="149"/>
      <c r="E7" s="149"/>
      <c r="F7" s="149"/>
      <c r="G7" s="149"/>
      <c r="H7" s="149"/>
    </row>
    <row r="8" spans="1:8" ht="34.950000000000003" customHeight="1" x14ac:dyDescent="0.4">
      <c r="A8" s="147" t="s">
        <v>6</v>
      </c>
      <c r="B8" s="148"/>
      <c r="C8" s="149" t="s">
        <v>7</v>
      </c>
      <c r="D8" s="149"/>
      <c r="E8" s="149"/>
      <c r="F8" s="149"/>
      <c r="G8" s="149"/>
      <c r="H8" s="149"/>
    </row>
    <row r="9" spans="1:8" ht="57" customHeight="1" thickBot="1" x14ac:dyDescent="0.45">
      <c r="A9" s="150" t="s">
        <v>28</v>
      </c>
      <c r="B9" s="150"/>
      <c r="C9" s="150"/>
      <c r="D9" s="150"/>
      <c r="E9" s="150"/>
      <c r="F9" s="150"/>
      <c r="G9" s="150"/>
      <c r="H9" s="150"/>
    </row>
    <row r="10" spans="1:8" ht="20.25" customHeight="1" x14ac:dyDescent="0.4">
      <c r="A10" s="92" t="s">
        <v>8</v>
      </c>
      <c r="B10" s="95" t="s">
        <v>9</v>
      </c>
      <c r="C10" s="121" t="s">
        <v>10</v>
      </c>
      <c r="D10" s="151"/>
      <c r="E10" s="138" t="s">
        <v>11</v>
      </c>
      <c r="F10" s="89" t="s">
        <v>12</v>
      </c>
      <c r="G10" s="151" t="s">
        <v>13</v>
      </c>
      <c r="H10" s="151" t="s">
        <v>29</v>
      </c>
    </row>
    <row r="11" spans="1:8" x14ac:dyDescent="0.4">
      <c r="A11" s="93"/>
      <c r="B11" s="97"/>
      <c r="C11" s="122"/>
      <c r="D11" s="152"/>
      <c r="E11" s="139"/>
      <c r="F11" s="90"/>
      <c r="G11" s="152"/>
      <c r="H11" s="152"/>
    </row>
    <row r="12" spans="1:8" s="3" customFormat="1" ht="29.4" customHeight="1" x14ac:dyDescent="0.4">
      <c r="A12" s="93"/>
      <c r="B12" s="99"/>
      <c r="C12" s="153"/>
      <c r="D12" s="154"/>
      <c r="E12" s="139"/>
      <c r="F12" s="90"/>
      <c r="G12" s="154"/>
      <c r="H12" s="154"/>
    </row>
    <row r="13" spans="1:8" s="4" customFormat="1" ht="43.95" customHeight="1" thickBot="1" x14ac:dyDescent="0.45">
      <c r="A13" s="94"/>
      <c r="B13" s="17" t="s">
        <v>14</v>
      </c>
      <c r="C13" s="28" t="s">
        <v>15</v>
      </c>
      <c r="D13" s="18" t="s">
        <v>16</v>
      </c>
      <c r="E13" s="140"/>
      <c r="F13" s="91"/>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41" t="s">
        <v>17</v>
      </c>
      <c r="B24" s="142"/>
      <c r="C24" s="142"/>
      <c r="D24" s="143"/>
      <c r="E24" s="144">
        <f>SUM(F14:F23)</f>
        <v>0</v>
      </c>
      <c r="F24" s="145"/>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86" t="s">
        <v>19</v>
      </c>
      <c r="B28" s="86"/>
      <c r="C28" s="86"/>
      <c r="D28" s="86"/>
      <c r="E28" s="86"/>
      <c r="F28" s="86"/>
      <c r="G28" s="86"/>
      <c r="H28" s="86"/>
    </row>
    <row r="29" spans="1:9" ht="27.6" customHeight="1" x14ac:dyDescent="0.4">
      <c r="A29" s="146" t="s">
        <v>31</v>
      </c>
      <c r="B29" s="146"/>
      <c r="C29" s="146"/>
      <c r="D29" s="146"/>
      <c r="E29" s="146"/>
      <c r="F29" s="146"/>
      <c r="G29" s="44"/>
      <c r="H29" s="44"/>
      <c r="I29" s="44"/>
    </row>
    <row r="30" spans="1:9" ht="27.6" customHeight="1" x14ac:dyDescent="0.4">
      <c r="A30" s="146" t="s">
        <v>32</v>
      </c>
      <c r="B30" s="146"/>
      <c r="C30" s="146"/>
      <c r="D30" s="146"/>
      <c r="E30" s="146"/>
      <c r="F30" s="146"/>
      <c r="G30" s="146"/>
      <c r="H30" s="146"/>
    </row>
    <row r="31" spans="1:9" x14ac:dyDescent="0.4">
      <c r="A31" s="35" t="s">
        <v>20</v>
      </c>
      <c r="B31" s="35"/>
      <c r="C31" s="35"/>
      <c r="D31" s="35"/>
      <c r="E31" s="35"/>
      <c r="F31" s="35"/>
      <c r="G31" s="35"/>
      <c r="H31" s="35"/>
    </row>
    <row r="32" spans="1:9" x14ac:dyDescent="0.4">
      <c r="A32" s="88" t="s">
        <v>21</v>
      </c>
      <c r="B32" s="88"/>
      <c r="C32" s="88"/>
      <c r="D32" s="88"/>
      <c r="E32" s="88"/>
      <c r="F32" s="88"/>
      <c r="G32" s="88"/>
      <c r="H32" s="88"/>
    </row>
    <row r="33" spans="1:250" s="9" customFormat="1" ht="13.8" x14ac:dyDescent="0.25">
      <c r="A33" s="84" t="s">
        <v>22</v>
      </c>
      <c r="B33" s="84"/>
      <c r="C33" s="84"/>
      <c r="D33" s="84"/>
      <c r="E33" s="84"/>
      <c r="F33" s="84"/>
      <c r="G33" s="84"/>
      <c r="H33" s="8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88" t="s">
        <v>23</v>
      </c>
      <c r="B34" s="88"/>
      <c r="C34" s="88"/>
      <c r="D34" s="88"/>
      <c r="E34" s="88"/>
      <c r="F34" s="88"/>
      <c r="G34" s="88"/>
      <c r="H34" s="88"/>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2025-10-15T07:45:15Z</dcterms:modified>
  <cp:category/>
  <cp:contentStatus/>
</cp:coreProperties>
</file>