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523" documentId="8_{19481419-884A-4A08-A882-A321ADD7A944}" xr6:coauthVersionLast="47" xr6:coauthVersionMax="47" xr10:uidLastSave="{992FD833-A285-4C32-8611-25B40DC1F279}"/>
  <bookViews>
    <workbookView xWindow="-108" yWindow="-108" windowWidth="23256" windowHeight="13896" xr2:uid="{00000000-000D-0000-FFFF-FFFF00000000}"/>
  </bookViews>
  <sheets>
    <sheet name="Додаток_1" sheetId="6" r:id="rId1"/>
    <sheet name="Додаток 2" sheetId="8" r:id="rId2"/>
    <sheet name="Пропозиція_роботи_послуги" sheetId="7" state="hidden" r:id="rId3"/>
  </sheets>
  <definedNames>
    <definedName name="_xlnm.Print_Area" localSheetId="0">Додаток_1!$A$1:$H$54</definedName>
    <definedName name="_xlnm.Print_Area" localSheetId="2">Пропозиція_роботи_послуги!$A$1:$H$40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8" l="1"/>
  <c r="H22" i="8"/>
  <c r="G22" i="8"/>
  <c r="F22" i="8"/>
  <c r="E22" i="8"/>
  <c r="D22" i="8"/>
  <c r="C22" i="8"/>
  <c r="G23" i="6" l="1"/>
  <c r="G24" i="6"/>
  <c r="G25" i="6"/>
  <c r="G26" i="6"/>
  <c r="G27" i="6"/>
  <c r="G28" i="6"/>
  <c r="G29" i="6"/>
  <c r="G30" i="6"/>
  <c r="G31" i="6"/>
  <c r="G17" i="6" l="1"/>
  <c r="G18" i="6"/>
  <c r="G19" i="6"/>
  <c r="G22" i="6" l="1"/>
  <c r="G32" i="6" s="1"/>
  <c r="G16" i="6"/>
  <c r="G20" i="6" s="1"/>
  <c r="F33" i="6" l="1"/>
  <c r="F16" i="7"/>
  <c r="F23" i="7"/>
  <c r="F22" i="7"/>
  <c r="F21" i="7"/>
  <c r="F20" i="7"/>
  <c r="F19" i="7"/>
  <c r="F18" i="7"/>
  <c r="F17" i="7"/>
  <c r="F15" i="7"/>
  <c r="F14" i="7"/>
  <c r="E24" i="7" l="1"/>
</calcChain>
</file>

<file path=xl/sharedStrings.xml><?xml version="1.0" encoding="utf-8"?>
<sst xmlns="http://schemas.openxmlformats.org/spreadsheetml/2006/main" count="134" uniqueCount="101">
  <si>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</si>
  <si>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</si>
  <si>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</si>
  <si>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</si>
  <si>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</si>
  <si>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</si>
  <si>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</si>
  <si>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</si>
  <si>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</si>
  <si>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</si>
  <si>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</si>
  <si>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</si>
  <si>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</si>
  <si>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</si>
  <si>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</si>
  <si>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</si>
  <si>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</si>
  <si>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</si>
  <si>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</si>
  <si>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</si>
  <si>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</si>
  <si>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</si>
  <si>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</si>
  <si>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</si>
  <si>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</si>
  <si>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</si>
  <si>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</si>
  <si>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</si>
  <si>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</si>
  <si>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</si>
  <si>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</si>
  <si>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</si>
  <si>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</si>
  <si>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</si>
  <si>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Вартість пропозиції ЛОТ №1, грн*</t>
  </si>
  <si>
    <t>Од.виміру</t>
  </si>
  <si>
    <t>шт.</t>
  </si>
  <si>
    <t>Вартість пропозиції ЛОТ №2, грн*</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</si>
  <si>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</si>
  <si>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</si>
  <si>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r>
      <t xml:space="preserve">Примітки:
</t>
    </r>
    <r>
      <rPr>
        <i/>
        <sz val="11"/>
        <color theme="1"/>
        <rFont val="Times New Roman"/>
        <family val="1"/>
        <charset val="204"/>
      </rPr>
      <t>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</si>
  <si>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</si>
  <si>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t>Додаток №1 до Запиту</t>
  </si>
  <si>
    <r>
      <rPr>
        <b/>
        <i/>
        <sz val="14"/>
        <color theme="1"/>
        <rFont val="Times New Roman"/>
        <family val="1"/>
        <charset val="204"/>
      </rPr>
      <t xml:space="preserve">                       (Назва Учасника)</t>
    </r>
    <r>
      <rPr>
        <i/>
        <sz val="14"/>
        <color theme="1"/>
        <rFont val="Times New Roman"/>
        <family val="1"/>
        <charset val="204"/>
      </rPr>
      <t>,</t>
    </r>
    <r>
      <rPr>
        <sz val="14"/>
        <color theme="1"/>
        <rFont val="Times New Roman"/>
        <family val="1"/>
        <charset val="204"/>
      </rPr>
      <t xml:space="preserve"> надає свою цінову пропозицію щодо участі у місцевій закупівлі складського обладнання.</t>
    </r>
    <r>
      <rPr>
        <sz val="14"/>
        <color rgb="FFFF0000"/>
        <rFont val="Times New Roman"/>
        <family val="1"/>
        <charset val="204"/>
      </rPr>
      <t xml:space="preserve"> </t>
    </r>
  </si>
  <si>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</si>
  <si>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ЛОТ №1 Складська техніка та обладнання для складу</t>
  </si>
  <si>
    <t>компл.</t>
  </si>
  <si>
    <t>ЛОТ №2 Пакувальне обладнання та інструменти для складу</t>
  </si>
  <si>
    <r>
      <rPr>
        <b/>
        <sz val="14"/>
        <color theme="1"/>
        <rFont val="Times New Roman"/>
        <family val="1"/>
        <charset val="204"/>
      </rPr>
      <t xml:space="preserve">Кутник для пп стрічки захисний пластиковий 45 мм, уп. 2000 шт </t>
    </r>
    <r>
      <rPr>
        <sz val="12"/>
        <color theme="1"/>
        <rFont val="Times New Roman"/>
        <family val="1"/>
        <charset val="204"/>
      </rPr>
      <t xml:space="preserve">
Куточок захисний пластиковий. Упаковка 2000 шт.
Куточок захисний пластиковий служить для захисту виробів, що обв'язуються, від вмивання натягуваною стрічкою, а також для захисту самої стрічки від пошкоджень вантажем, що мають гострі або зазубрені краї.</t>
    </r>
  </si>
  <si>
    <t>упак.</t>
  </si>
  <si>
    <t>бухта</t>
  </si>
  <si>
    <r>
      <rPr>
        <b/>
        <sz val="14"/>
        <color theme="1"/>
        <rFont val="Times New Roman"/>
        <family val="1"/>
        <charset val="204"/>
      </rPr>
      <t>Розмотувач для скотчу T412, 48 мм — диспенсер для пакувальної стрічки</t>
    </r>
    <r>
      <rPr>
        <sz val="12"/>
        <color theme="1"/>
        <rFont val="Times New Roman"/>
        <family val="1"/>
        <charset val="204"/>
      </rPr>
      <t xml:space="preserve">
Призначення: для ручного заклеювання тари 
Тип прибора - Диспенсер
Ширина котушки 48 мм
Діаметр втулки 48 мм
Посилена конструкція, Металевий обрізувач, Гумовий валик
Тип диспенсера - одношпульов.</t>
    </r>
  </si>
  <si>
    <r>
      <rPr>
        <b/>
        <sz val="14"/>
        <color theme="1"/>
        <rFont val="Times New Roman"/>
        <family val="1"/>
        <charset val="204"/>
      </rPr>
      <t>Скоба для пакувальної стрічки ПП 16 мм, 2500 шт</t>
    </r>
    <r>
      <rPr>
        <sz val="12"/>
        <color theme="1"/>
        <rFont val="Times New Roman"/>
        <family val="1"/>
        <charset val="204"/>
      </rPr>
      <t xml:space="preserve">
Металева скоба для пакувальної стрічки
Ширина стрічки: 15-16 мм
Товщина стрічки: до 1 мм
Матеріал: Сталь
Кількість в упаковці: 2500 шт
Для закріплення пакувальних стрічок ПП
Скоба підходить для використання з пакувальними стрічками ПП шириною від 15 до 16 мм.</t>
    </r>
  </si>
  <si>
    <t>кор.</t>
  </si>
  <si>
    <r>
      <t xml:space="preserve">Місце поставки товарів: </t>
    </r>
    <r>
      <rPr>
        <i/>
        <sz val="12"/>
        <color theme="1"/>
        <rFont val="Times New Roman"/>
        <family val="1"/>
        <charset val="204"/>
      </rPr>
      <t>згідно розподілу вказаному в Додатку №2 (точна адреса буде надана переможцю закупівлі під час укладання договору).</t>
    </r>
  </si>
  <si>
    <t>Ми погоджуємося та ознайомлені з умовами типового Договору  ТЧХУ (Додаток №3 до Запиту).</t>
  </si>
  <si>
    <t>Всього:                                                                                                                                                                                                                                                                                                                                                                                                                                                                                                                                Total:</t>
  </si>
  <si>
    <t>Розподіл продукції *</t>
  </si>
  <si>
    <t xml:space="preserve">Додаток №2 до Запиту                                                                                                                                                                                                                                                                                                                                                                                                                                                                                       </t>
  </si>
  <si>
    <t>Візок ручний, двоколісний</t>
  </si>
  <si>
    <t xml:space="preserve">Візок з трьома полками 1250х800х970
</t>
  </si>
  <si>
    <t xml:space="preserve">Захоплення навантажувач для піддону
</t>
  </si>
  <si>
    <t xml:space="preserve">Подовжувач вил закритого типу 2000х100х50
</t>
  </si>
  <si>
    <t>№ п/н</t>
  </si>
  <si>
    <t>м. Київ</t>
  </si>
  <si>
    <t>с. Мартусівка</t>
  </si>
  <si>
    <t xml:space="preserve">м. Кропивницький
</t>
  </si>
  <si>
    <t>м. Вінниця</t>
  </si>
  <si>
    <t>м. Ходорів</t>
  </si>
  <si>
    <t>м. Чоп</t>
  </si>
  <si>
    <t>Загальна кількість</t>
  </si>
  <si>
    <t xml:space="preserve">Назва ТМЦ                            
</t>
  </si>
  <si>
    <t>Пакувальний стіл (пакувальна станція)</t>
  </si>
  <si>
    <t>Комплект для обв'язки вантажів ПП стрічкою 16 мм (до 1000 кг) із зажимною скобою та кліщами.</t>
  </si>
  <si>
    <t xml:space="preserve">Кутник для пп стрічки захисний пластиковий 45 мм, уп. 2000 шт </t>
  </si>
  <si>
    <t xml:space="preserve">Візок-розмотувач стрічки пакувальної ПП та ПЕТ </t>
  </si>
  <si>
    <t>Пакувальна стрічка поліпропіленова (ПП) 16 мм x 0,8 мм, 1500 м, сіра</t>
  </si>
  <si>
    <t xml:space="preserve">Розподіл продукції по містам                                                                                                                                                                                                                                                                                                                                                                                                                                                                                         </t>
  </si>
  <si>
    <t>Розмотувач для скотчу T412, 48 мм — диспенсер для пакувальної стрічки</t>
  </si>
  <si>
    <t>Диспенсер для стретч-плівки W111</t>
  </si>
  <si>
    <t>Скоба для пакувальної стрічки ПП 16 мм, 2500 шт</t>
  </si>
  <si>
    <t>Ящик-контейнер ST6430-1020 синій</t>
  </si>
  <si>
    <t>Ящик Полімерцентр N6442 600х400х435 мм, пластиковий, суцільний з кришкою, маренго (N6442-ALC (59))</t>
  </si>
  <si>
    <t xml:space="preserve">*Точна адреса буде надана переможцю закупівлі під час підписання договору. </t>
  </si>
  <si>
    <r>
      <rPr>
        <b/>
        <sz val="14"/>
        <color theme="1"/>
        <rFont val="Times New Roman"/>
        <family val="1"/>
        <charset val="204"/>
      </rPr>
      <t>Ящик-контейнер ST6430-1020 синій</t>
    </r>
    <r>
      <rPr>
        <sz val="12"/>
        <color theme="1"/>
        <rFont val="Times New Roman"/>
        <family val="1"/>
        <charset val="204"/>
      </rPr>
      <t xml:space="preserve">
Розмір 600х400 мм
Висота ящику 300 мм
Стінки пластикової тари - цілісні
Дно пластикової тари - цілісне
Особливості ящику - штабельований
Матеріал - HDPE, Колір - синій
Вага 2,7 кг, об'єм 55 л
Навантаження на ящик 20 кг</t>
    </r>
  </si>
  <si>
    <r>
      <rPr>
        <b/>
        <sz val="14"/>
        <color theme="1"/>
        <rFont val="Times New Roman"/>
        <family val="1"/>
        <charset val="204"/>
      </rPr>
      <t>Пакувальна стрічка поліпропіленова (ПП) 16 мм x 0,8 мм, 1500 м, сіра</t>
    </r>
    <r>
      <rPr>
        <sz val="12"/>
        <color theme="1"/>
        <rFont val="Times New Roman"/>
        <family val="1"/>
        <charset val="204"/>
      </rPr>
      <t xml:space="preserve">
Пакувальна стрічка поліпропіленова 
Основні характеристики:
Довжина: 1500 м.
Ширина: 16 мм.
Товщина: 0,8 мм.
Натяг обв'язки 250 кг 
Матеріал: Поліпропілен.
Колір: Сірий.</t>
    </r>
  </si>
  <si>
    <t>Термін поставки з моменту укладення договору, календарних днів (Лот 1) ________________________(Прописати)</t>
  </si>
  <si>
    <t>Термін поставки з моменту укладення договору, календарних днів (Лот 2) ________________________(Прописати)</t>
  </si>
  <si>
    <t>Умови оплати (Лот 1), % _______________(Прописати)</t>
  </si>
  <si>
    <t>Умови оплати (Лот 2), % 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</si>
  <si>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згідно розподілу Додатка 2 (точна адреса буде надана переможцю закупівлі під час підписання договору).</t>
  </si>
  <si>
    <t>Вартість доставки, розвантаження та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t>
  </si>
  <si>
    <r>
      <rPr>
        <b/>
        <sz val="14"/>
        <rFont val="Times New Roman"/>
        <family val="1"/>
        <charset val="204"/>
      </rPr>
      <t>Візок ручний, двоколісний</t>
    </r>
    <r>
      <rPr>
        <sz val="12"/>
        <rFont val="Times New Roman"/>
        <family val="1"/>
        <charset val="204"/>
      </rPr>
      <t xml:space="preserve">
Ручний двоколісний візок модель SK-29260. 
Вантажопідйомність 200 кг. 
Довжина платформи 310 мм. 
Ширина платформи 420 мм. 
Габаритна висота 1250 мм. 
Габаритна ширина-600 мм. 
Габаритна довжина-550 мм. 
Розмір коліс (діаметр)- 260-300мм
Колір синій. 
Матеріал візка- метал
Матеріал колеса - метал/пінополіуретан. 
Вага 16 кг. 
Гарантійний строк 12 міс.</t>
    </r>
  </si>
  <si>
    <r>
      <rPr>
        <b/>
        <sz val="14"/>
        <rFont val="Times New Roman"/>
        <family val="1"/>
        <charset val="204"/>
      </rPr>
      <t>Візок з трьома полками 1250х800х970</t>
    </r>
    <r>
      <rPr>
        <sz val="12"/>
        <rFont val="Times New Roman"/>
        <family val="1"/>
        <charset val="204"/>
      </rPr>
      <t xml:space="preserve">
Розмір 1250х800х970 мм, 
розмір, платформи 1250х800 мм
Вантажопідйомність  400 кг
Матеріал несущого каркаса та поличок - сталь
Покриття / колір каркаса - полімерна емаль (порошкове), колір синій
Товщина металокаркасу (труба профільна) 30x20 мм, товщина настилу 1,2 мм, кількість полиць 3.
Матеріал коліс - чорна гума; підшипник - роликовий; диск - оцинкована сталь.
Кількість коліс 4  (2-поворотні, 2 неповоротні)
Розмір коліс (діаметр) 160 мм, Кількість ручок 2 (по короткій стороні)
Гарантія на металокаркас - 12 міс.
Комплектація: Каркас (полиця 3 шт, ручка- 2 шт), колесо поворотне -2 шт, колеса неповоротні -2 шт, комплект кріплень, поставляється в розібраному вигляді.
Гарантійний строк 12 міс.</t>
    </r>
  </si>
  <si>
    <r>
      <rPr>
        <b/>
        <sz val="14"/>
        <rFont val="Times New Roman"/>
        <family val="1"/>
        <charset val="204"/>
      </rPr>
      <t>Захоплення навантажувач для піддону</t>
    </r>
    <r>
      <rPr>
        <sz val="12"/>
        <rFont val="Times New Roman"/>
        <family val="1"/>
        <charset val="204"/>
      </rPr>
      <t xml:space="preserve">
Захоплення з пересувними вилами для вантажів на піддоні  призначене для надійного підхоплення піддону. 
Виконаний з конструкційної сталі, шви стикувальні зварені. Область застосування вилочних захватів - це такелажні роботи; підняття і переміщення палет з різними вантажами.
Габаритні розміри: 1115 х 1015 х 2106 мм.
Вага: 100-110 кг
Ширина вил регульована.
Максимальна висота завантаженого піддона: 1650 мм.                    Навантаження: до 1800 кг. 
Гарантійний строк 12 міс.</t>
    </r>
  </si>
  <si>
    <r>
      <rPr>
        <b/>
        <sz val="14"/>
        <rFont val="Times New Roman"/>
        <family val="1"/>
        <charset val="204"/>
      </rPr>
      <t>Подовжувач вил закритого типу 2000х100х50</t>
    </r>
    <r>
      <rPr>
        <sz val="12"/>
        <rFont val="Times New Roman"/>
        <family val="1"/>
        <charset val="204"/>
      </rPr>
      <t xml:space="preserve">
Навісне обладнання, яке дозволяє збільшити довжину вил навантажувача і розширити можливості транспортування та розвантаження різних вантажів. 
Технічні характеристики:
Повністю закриті. Вантажопідйомність: до 4 тонн.
Довжина: 2000 мм
Підходять для вил розміром: 100х40; 100х45; 100х50.
Застосування: навантажувач, річтрак, електричний штабелер.
Додаткова довжина до основних вил: 40 - 80%.
Власна вага: 71 кг.  
Товщина металу: 6 мм  
Подовжувачі вил для навантажувача складаються з двох основних частин:
- Подовжувач з кишенями для вил навантажувача
- Штифт-фіксатор для запобігання від зісковзування.                                  Гарантійний строк 12 міс.</t>
    </r>
  </si>
  <si>
    <r>
      <rPr>
        <b/>
        <sz val="14"/>
        <rFont val="Times New Roman"/>
        <family val="1"/>
        <charset val="204"/>
      </rPr>
      <t>Пакувальний стіл (пакувальна станція)</t>
    </r>
    <r>
      <rPr>
        <sz val="12"/>
        <rFont val="Times New Roman"/>
        <family val="1"/>
        <charset val="204"/>
      </rPr>
      <t xml:space="preserve">
Робота з рулонами стрейтч-плівки шириною до 530мм. 
Внутрішній діаметр шпулі 50 та 75мм. 
Оснащення тримачами для 1 рулону стрейтч-плівки та 1 тримач для бульбашкової плівки або пакувального паперу. 
Наявність колес (4шт) із стопором 
Колір: Синій 
Матеріал каркасу столу - метал
Розміри: (ВхШхГ): 1320х1150х950 (мм) (висота до столу 820 мм)
В комплект входять додаткові аксесуари:
1. Роликовий ніж для легкого відривання пухирчастої плівки
2. Утримувач для диспенсера скотчу
3. Відрізне полотно 
4. Додаткова поличка
5. Розмотувач Ультра-2. 
Гарантійний строк 12 міс.</t>
    </r>
  </si>
  <si>
    <r>
      <rPr>
        <b/>
        <sz val="14"/>
        <rFont val="Times New Roman"/>
        <family val="1"/>
        <charset val="204"/>
      </rPr>
      <t>Комплект для обв'язки вантажів ПП стрічкою 16 мм (до 1000 кг) із зажимною скобою та кліщами.</t>
    </r>
    <r>
      <rPr>
        <sz val="12"/>
        <rFont val="Times New Roman"/>
        <family val="1"/>
        <charset val="204"/>
      </rPr>
      <t xml:space="preserve">
Комплект для пакування вантажів поліпропіленовою стрічкою 16 мм, до 1000 кг, з зажимною скобою та кліщами для обтиску. 
Склад комплекту: Поліпропіленова стрічка 16 мм 
(1500 м, сіра, натяг обв'язки 250 кг).
Зажимна скоба 16 мм (2500 шт) .
Натягувач пластикової стрічки.
Кліщі для зажимної скоби.</t>
    </r>
  </si>
  <si>
    <r>
      <rPr>
        <b/>
        <sz val="14"/>
        <rFont val="Times New Roman"/>
        <family val="1"/>
        <charset val="204"/>
      </rPr>
      <t xml:space="preserve">Візок-розмотувач стрічки пакувальної ПП та ПЕТ </t>
    </r>
    <r>
      <rPr>
        <sz val="12"/>
        <rFont val="Times New Roman"/>
        <family val="1"/>
        <charset val="204"/>
      </rPr>
      <t xml:space="preserve">
Візок-розмотувач застосовується при упаковці поліпропіленовими або поліестерними стрічками. 
Візок обладнаний ящиком для інструментів, скріпи, куточка.
Ширина бобіни, мм 250
Габаритні розміри, мм 435 * 450 * 920. 
Маса, кг 7</t>
    </r>
  </si>
  <si>
    <r>
      <rPr>
        <b/>
        <sz val="14"/>
        <rFont val="Times New Roman"/>
        <family val="1"/>
        <charset val="204"/>
      </rPr>
      <t>Диспенсер для стретч-плівки W111</t>
    </r>
    <r>
      <rPr>
        <sz val="12"/>
        <rFont val="Times New Roman"/>
        <family val="1"/>
        <charset val="204"/>
      </rPr>
      <t xml:space="preserve">
Диспенсер (Ручний розмотувач стрейч плівки) забезпечує можливість перенесення рулону плівки і натяг стрейч - плівки при відмотуванні. Призначення диспенсера - плівка, фольга, пергамент. 
Тип диспенсера - універсальний
Матеріал - алюміній
Матеріал рукоятки - полівінілхлорид
Внутрішній діаметр втулки 50 мм
Ширина рулонів плівки 500 мм
Матеріал конструкції розмотувача -  алюміній
Вага розмотувача 1,3 кг</t>
    </r>
  </si>
  <si>
    <r>
      <rPr>
        <b/>
        <sz val="14"/>
        <rFont val="Times New Roman"/>
        <family val="1"/>
        <charset val="204"/>
      </rPr>
      <t>Ящик Полімерцентр N6442 600х400х435 мм, пластиковий, суцільний з кришкою, маренго (N6442-ALC (59))</t>
    </r>
    <r>
      <rPr>
        <sz val="12"/>
        <rFont val="Times New Roman"/>
        <family val="1"/>
        <charset val="204"/>
      </rPr>
      <t xml:space="preserve">
Форма - конусна
Розмір 600x400 мм
Матеріал - Поліпропілен
Висота - 435 мм, 
Об'єм 74 л
Навантаження в штабелі, кг 200
Стінки - суцільні, дно - з суцільним дном
Вага - 3.9 кг
Особливості - з кришкою
Гарантія 12 місяців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</si>
</sst>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sz val="14"/>
      <color theme="1"/>
      <name val="Times New Roman"/>
      <family val="1"/>
      <charset val="204"/>
    </font>
    <font>
      <sz val="14"/>
      <color rgb="FFFF0000"/>
      <name val="Times New Roman"/>
      <family val="1"/>
      <charset val="204"/>
    </font>
    <font>
      <b/>
      <i/>
      <sz val="11"/>
      <color rgb="FF000000"/>
      <name val="Times New Roman"/>
      <family val="1"/>
      <charset val="204"/>
    </font>
    <font>
      <b/>
      <sz val="11"/>
      <color theme="1"/>
      <name val="Calibri"/>
      <family val="2"/>
      <charset val="204"/>
      <scheme val="minor"/>
    </font>
    <font>
      <b/>
      <sz val="14"/>
      <color theme="1"/>
      <name val="Times New Roman"/>
      <family val="1"/>
      <charset val="204"/>
    </font>
    <font>
      <b/>
      <sz val="11"/>
      <color indexed="8"/>
      <name val="Times New Roman"/>
      <family val="1"/>
      <charset val="204"/>
    </font>
    <font>
      <b/>
      <sz val="11"/>
      <name val="Times New Roman"/>
      <family val="1"/>
      <charset val="204"/>
    </font>
    <font>
      <b/>
      <sz val="14"/>
      <color indexed="8"/>
      <name val="Times New Roman"/>
      <family val="1"/>
      <charset val="204"/>
    </font>
    <font>
      <sz val="14"/>
      <name val="Times New Roman"/>
      <family val="1"/>
      <charset val="204"/>
    </font>
    <font>
      <b/>
      <sz val="16"/>
      <color theme="1"/>
      <name val="Calibri"/>
      <family val="2"/>
      <charset val="204"/>
      <scheme val="minor"/>
    </font>
    <font>
      <sz val="12"/>
      <name val="Times New Roman"/>
      <family val="1"/>
      <charset val="204"/>
    </font>
    <font>
      <i/>
      <sz val="16"/>
      <color rgb="FFFF0000"/>
      <name val="Cambria"/>
      <family val="1"/>
      <charset val="204"/>
    </font>
    <font>
      <b/>
      <sz val="14"/>
      <name val="Times New Roman"/>
      <family val="1"/>
      <charset val="204"/>
    </font>
  </fonts>
  <fills count="10">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6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0" fontId="28" fillId="0" borderId="0" xfId="0" applyFont="1" applyAlignment="1">
      <alignment wrapText="1"/>
    </xf>
    <xf numFmtId="0" fontId="29" fillId="0" borderId="26" xfId="0" applyFont="1" applyBorder="1" applyAlignment="1">
      <alignment horizontal="center" vertical="center" wrapText="1"/>
    </xf>
    <xf numFmtId="0" fontId="13" fillId="0" borderId="0" xfId="0" applyFont="1" applyAlignment="1">
      <alignment horizontal="left" vertical="center"/>
    </xf>
    <xf numFmtId="0" fontId="15" fillId="0" borderId="0" xfId="0" applyFont="1"/>
    <xf numFmtId="4" fontId="15" fillId="0" borderId="0" xfId="0" applyNumberFormat="1" applyFont="1"/>
    <xf numFmtId="4" fontId="27" fillId="4" borderId="52" xfId="0" applyNumberFormat="1" applyFont="1" applyFill="1" applyBorder="1" applyAlignment="1">
      <alignment horizontal="right" vertical="center" wrapText="1"/>
    </xf>
    <xf numFmtId="0" fontId="2" fillId="2" borderId="42" xfId="0" applyFont="1" applyFill="1" applyBorder="1" applyAlignment="1">
      <alignment horizontal="left" vertical="top" wrapText="1"/>
    </xf>
    <xf numFmtId="0" fontId="28" fillId="0" borderId="42" xfId="0" applyFont="1" applyBorder="1" applyAlignment="1">
      <alignment wrapText="1"/>
    </xf>
    <xf numFmtId="1" fontId="30" fillId="0" borderId="42" xfId="0" applyNumberFormat="1" applyFont="1" applyBorder="1" applyAlignment="1">
      <alignment horizontal="center" vertical="center" wrapText="1"/>
    </xf>
    <xf numFmtId="0" fontId="30" fillId="0" borderId="42" xfId="0" applyFont="1" applyBorder="1" applyAlignment="1">
      <alignment horizontal="center" vertical="center" wrapText="1"/>
    </xf>
    <xf numFmtId="4" fontId="30" fillId="0" borderId="42" xfId="0" applyNumberFormat="1" applyFont="1" applyBorder="1" applyAlignment="1">
      <alignment horizontal="center" vertical="center" wrapText="1"/>
    </xf>
    <xf numFmtId="0" fontId="29" fillId="0" borderId="23" xfId="0" applyFont="1" applyBorder="1" applyAlignment="1">
      <alignment horizontal="center" vertical="center" wrapText="1"/>
    </xf>
    <xf numFmtId="0" fontId="2" fillId="2" borderId="53" xfId="0" applyFont="1" applyFill="1" applyBorder="1" applyAlignment="1">
      <alignment horizontal="left" vertical="top" wrapText="1"/>
    </xf>
    <xf numFmtId="0" fontId="28" fillId="0" borderId="53" xfId="0" applyFont="1" applyBorder="1" applyAlignment="1">
      <alignment wrapText="1"/>
    </xf>
    <xf numFmtId="1" fontId="30" fillId="0" borderId="53" xfId="0" applyNumberFormat="1" applyFont="1" applyBorder="1" applyAlignment="1">
      <alignment horizontal="center" vertical="center" wrapText="1"/>
    </xf>
    <xf numFmtId="0" fontId="30" fillId="0" borderId="53" xfId="0" applyFont="1" applyBorder="1" applyAlignment="1">
      <alignment horizontal="center" vertical="center" wrapText="1"/>
    </xf>
    <xf numFmtId="4" fontId="30" fillId="0" borderId="53"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0" fontId="29" fillId="0" borderId="40" xfId="0" applyFont="1" applyBorder="1" applyAlignment="1">
      <alignment horizontal="center" vertical="center" wrapText="1"/>
    </xf>
    <xf numFmtId="0" fontId="2" fillId="2" borderId="21" xfId="0" applyFont="1" applyFill="1" applyBorder="1" applyAlignment="1">
      <alignment horizontal="left" vertical="top" wrapText="1"/>
    </xf>
    <xf numFmtId="0" fontId="28" fillId="0" borderId="21" xfId="0" applyFont="1" applyBorder="1" applyAlignment="1">
      <alignment wrapText="1"/>
    </xf>
    <xf numFmtId="1" fontId="30" fillId="0" borderId="21" xfId="0" applyNumberFormat="1" applyFont="1" applyBorder="1" applyAlignment="1">
      <alignment horizontal="center" vertical="center" wrapText="1"/>
    </xf>
    <xf numFmtId="0" fontId="30" fillId="0" borderId="21" xfId="0" applyFont="1" applyBorder="1" applyAlignment="1">
      <alignment horizontal="center" vertical="center" wrapText="1"/>
    </xf>
    <xf numFmtId="4" fontId="30" fillId="0" borderId="21" xfId="0" applyNumberFormat="1" applyFont="1" applyBorder="1" applyAlignment="1">
      <alignment horizontal="center" vertical="center" wrapText="1"/>
    </xf>
    <xf numFmtId="4" fontId="24" fillId="4" borderId="52" xfId="0" applyNumberFormat="1" applyFont="1" applyFill="1" applyBorder="1" applyAlignment="1">
      <alignment horizontal="right" vertical="center" wrapText="1"/>
    </xf>
    <xf numFmtId="0" fontId="0" fillId="0" borderId="0" xfId="0" applyAlignment="1">
      <alignment horizontal="center"/>
    </xf>
    <xf numFmtId="0" fontId="34" fillId="0" borderId="0" xfId="0" applyFont="1" applyAlignment="1">
      <alignment horizontal="center" wrapText="1"/>
    </xf>
    <xf numFmtId="0" fontId="37" fillId="7" borderId="42" xfId="0" applyFont="1" applyFill="1" applyBorder="1" applyAlignment="1">
      <alignment horizontal="center" vertical="center" wrapText="1"/>
    </xf>
    <xf numFmtId="0" fontId="38" fillId="8" borderId="42" xfId="0" applyFont="1" applyFill="1" applyBorder="1" applyAlignment="1">
      <alignment horizontal="center" vertical="center" wrapText="1"/>
    </xf>
    <xf numFmtId="0" fontId="39" fillId="0" borderId="42" xfId="0" applyFont="1" applyBorder="1" applyAlignment="1">
      <alignment horizontal="center" vertical="center" wrapText="1"/>
    </xf>
    <xf numFmtId="0" fontId="7" fillId="0" borderId="42" xfId="0" applyFont="1" applyBorder="1"/>
    <xf numFmtId="0" fontId="36" fillId="0" borderId="42" xfId="0" applyFont="1" applyBorder="1" applyAlignment="1">
      <alignment horizontal="center" vertical="center" wrapText="1"/>
    </xf>
    <xf numFmtId="0" fontId="40" fillId="0" borderId="0" xfId="0" applyFont="1" applyAlignment="1">
      <alignment horizontal="center" vertical="center"/>
    </xf>
    <xf numFmtId="0" fontId="18" fillId="7" borderId="42" xfId="0" applyFont="1" applyFill="1" applyBorder="1" applyAlignment="1">
      <alignment horizontal="center" vertical="center" wrapText="1"/>
    </xf>
    <xf numFmtId="0" fontId="41" fillId="9" borderId="42" xfId="0" applyFont="1" applyFill="1" applyBorder="1" applyAlignment="1">
      <alignment horizontal="center" vertical="center" wrapText="1"/>
    </xf>
    <xf numFmtId="0" fontId="42" fillId="0" borderId="0" xfId="0" applyFont="1" applyAlignment="1">
      <alignment vertical="top" wrapText="1"/>
    </xf>
    <xf numFmtId="0" fontId="42" fillId="0" borderId="0" xfId="0" applyFont="1" applyAlignment="1">
      <alignment wrapText="1"/>
    </xf>
    <xf numFmtId="0" fontId="28" fillId="0" borderId="0" xfId="0" applyFont="1" applyAlignment="1">
      <alignment vertical="top"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26" fillId="6" borderId="29" xfId="0" applyNumberFormat="1" applyFont="1" applyFill="1" applyBorder="1" applyAlignment="1">
      <alignment horizontal="right" vertical="center" wrapText="1"/>
    </xf>
    <xf numFmtId="4" fontId="26" fillId="6" borderId="49" xfId="0" applyNumberFormat="1" applyFont="1" applyFill="1" applyBorder="1" applyAlignment="1">
      <alignment horizontal="right" vertical="center" wrapText="1"/>
    </xf>
    <xf numFmtId="0" fontId="24" fillId="4" borderId="48" xfId="0" applyFont="1" applyFill="1" applyBorder="1" applyAlignment="1">
      <alignment horizontal="right" vertical="center" wrapText="1"/>
    </xf>
    <xf numFmtId="0" fontId="24" fillId="4" borderId="44" xfId="0" applyFont="1" applyFill="1" applyBorder="1" applyAlignment="1">
      <alignment horizontal="right" vertical="center" wrapText="1"/>
    </xf>
    <xf numFmtId="0" fontId="6" fillId="0" borderId="35" xfId="0" applyFont="1" applyBorder="1" applyAlignment="1">
      <alignment horizontal="left" vertical="center"/>
    </xf>
    <xf numFmtId="0" fontId="15" fillId="0" borderId="0" xfId="0" applyFont="1" applyAlignment="1">
      <alignment horizontal="center"/>
    </xf>
    <xf numFmtId="0" fontId="26" fillId="6" borderId="29" xfId="0" applyFont="1" applyFill="1" applyBorder="1" applyAlignment="1">
      <alignment horizontal="right" vertical="center"/>
    </xf>
    <xf numFmtId="0" fontId="26" fillId="6" borderId="30" xfId="0" applyFont="1" applyFill="1" applyBorder="1" applyAlignment="1">
      <alignment horizontal="right" vertical="center"/>
    </xf>
    <xf numFmtId="0" fontId="8" fillId="0" borderId="42" xfId="0" applyFont="1" applyBorder="1" applyAlignment="1">
      <alignment horizontal="left" vertical="top" wrapText="1"/>
    </xf>
    <xf numFmtId="0" fontId="8" fillId="0" borderId="42" xfId="0" applyFont="1" applyBorder="1" applyAlignment="1">
      <alignment horizontal="left" vertical="center" wrapText="1"/>
    </xf>
    <xf numFmtId="0" fontId="27" fillId="5" borderId="37"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4" borderId="48" xfId="0" applyFont="1" applyFill="1" applyBorder="1" applyAlignment="1">
      <alignment horizontal="right" vertical="center" wrapText="1"/>
    </xf>
    <xf numFmtId="0" fontId="27" fillId="4" borderId="44" xfId="0" applyFont="1" applyFill="1" applyBorder="1" applyAlignment="1">
      <alignment horizontal="righ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2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2" xfId="0" applyFont="1" applyBorder="1" applyAlignment="1">
      <alignment horizontal="left"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0" fontId="36"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2" borderId="0" xfId="0" applyFont="1" applyFill="1" applyAlignment="1">
      <alignment horizontal="left" vertical="top" wrapText="1"/>
    </xf>
    <xf numFmtId="0" fontId="34" fillId="0" borderId="0" xfId="0" applyFont="1"/>
    <xf numFmtId="0" fontId="34" fillId="0" borderId="0" xfId="0" applyFont="1" applyAlignment="1">
      <alignment horizontal="center" wrapText="1"/>
    </xf>
    <xf numFmtId="0" fontId="36" fillId="7" borderId="42" xfId="0" applyFont="1" applyFill="1" applyBorder="1" applyAlignment="1">
      <alignment horizontal="center" vertical="center" wrapText="1"/>
    </xf>
    <xf numFmtId="0" fontId="37" fillId="7" borderId="42" xfId="0" applyFont="1" applyFill="1" applyBorder="1" applyAlignment="1">
      <alignment horizontal="center" vertical="center" wrapText="1"/>
    </xf>
    <xf numFmtId="0" fontId="35" fillId="0" borderId="42" xfId="0" applyFont="1" applyBorder="1" applyAlignment="1">
      <alignment horizontal="center" wrapText="1"/>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41" fillId="2" borderId="42" xfId="0" applyFont="1" applyFill="1" applyBorder="1" applyAlignment="1">
      <alignment horizontal="left" vertical="top" wrapText="1"/>
    </xf>
    <xf numFmtId="0" fontId="41" fillId="2" borderId="21" xfId="0" applyFont="1" applyFill="1" applyBorder="1" applyAlignment="1">
      <alignment horizontal="left" vertical="top" wrapText="1"/>
    </xf>
    <xf numFmtId="0" fontId="41" fillId="2" borderId="53"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3786476</xdr:colOff>
      <xdr:row>15</xdr:row>
      <xdr:rowOff>334028</xdr:rowOff>
    </xdr:from>
    <xdr:to>
      <xdr:col>1</xdr:col>
      <xdr:colOff>4812081</xdr:colOff>
      <xdr:row>15</xdr:row>
      <xdr:rowOff>2074496</xdr:rowOff>
    </xdr:to>
    <xdr:pic>
      <xdr:nvPicPr>
        <xdr:cNvPr id="5" name="Рисунок 4">
          <a:extLst>
            <a:ext uri="{FF2B5EF4-FFF2-40B4-BE49-F238E27FC236}">
              <a16:creationId xmlns:a16="http://schemas.microsoft.com/office/drawing/2014/main" id="{5DD3D172-EC7D-3053-ABCD-3F4062969B28}"/>
            </a:ext>
          </a:extLst>
        </xdr:cNvPr>
        <xdr:cNvPicPr>
          <a:picLocks noChangeAspect="1"/>
        </xdr:cNvPicPr>
      </xdr:nvPicPr>
      <xdr:blipFill>
        <a:blip xmlns:r="http://schemas.openxmlformats.org/officeDocument/2006/relationships" r:embed="rId1"/>
        <a:stretch>
          <a:fillRect/>
        </a:stretch>
      </xdr:blipFill>
      <xdr:spPr>
        <a:xfrm>
          <a:off x="4151818" y="6294329"/>
          <a:ext cx="1025605" cy="1740468"/>
        </a:xfrm>
        <a:prstGeom prst="rect">
          <a:avLst/>
        </a:prstGeom>
      </xdr:spPr>
    </xdr:pic>
    <xdr:clientData/>
  </xdr:twoCellAnchor>
  <xdr:twoCellAnchor editAs="oneCell">
    <xdr:from>
      <xdr:col>1</xdr:col>
      <xdr:colOff>3278426</xdr:colOff>
      <xdr:row>16</xdr:row>
      <xdr:rowOff>3044477</xdr:rowOff>
    </xdr:from>
    <xdr:to>
      <xdr:col>1</xdr:col>
      <xdr:colOff>4876721</xdr:colOff>
      <xdr:row>16</xdr:row>
      <xdr:rowOff>4441303</xdr:rowOff>
    </xdr:to>
    <xdr:pic>
      <xdr:nvPicPr>
        <xdr:cNvPr id="6" name="Рисунок 5">
          <a:extLst>
            <a:ext uri="{FF2B5EF4-FFF2-40B4-BE49-F238E27FC236}">
              <a16:creationId xmlns:a16="http://schemas.microsoft.com/office/drawing/2014/main" id="{9A92F562-B4D8-20F4-69B7-F491152E4D6B}"/>
            </a:ext>
          </a:extLst>
        </xdr:cNvPr>
        <xdr:cNvPicPr>
          <a:picLocks noChangeAspect="1"/>
        </xdr:cNvPicPr>
      </xdr:nvPicPr>
      <xdr:blipFill>
        <a:blip xmlns:r="http://schemas.openxmlformats.org/officeDocument/2006/relationships" r:embed="rId2"/>
        <a:stretch>
          <a:fillRect/>
        </a:stretch>
      </xdr:blipFill>
      <xdr:spPr>
        <a:xfrm>
          <a:off x="3643768" y="11562176"/>
          <a:ext cx="1598295" cy="1396826"/>
        </a:xfrm>
        <a:prstGeom prst="rect">
          <a:avLst/>
        </a:prstGeom>
      </xdr:spPr>
    </xdr:pic>
    <xdr:clientData/>
  </xdr:twoCellAnchor>
  <xdr:twoCellAnchor editAs="oneCell">
    <xdr:from>
      <xdr:col>1</xdr:col>
      <xdr:colOff>3722786</xdr:colOff>
      <xdr:row>18</xdr:row>
      <xdr:rowOff>2598239</xdr:rowOff>
    </xdr:from>
    <xdr:to>
      <xdr:col>1</xdr:col>
      <xdr:colOff>4815936</xdr:colOff>
      <xdr:row>18</xdr:row>
      <xdr:rowOff>3773657</xdr:rowOff>
    </xdr:to>
    <xdr:pic>
      <xdr:nvPicPr>
        <xdr:cNvPr id="8" name="Рисунок 7">
          <a:extLst>
            <a:ext uri="{FF2B5EF4-FFF2-40B4-BE49-F238E27FC236}">
              <a16:creationId xmlns:a16="http://schemas.microsoft.com/office/drawing/2014/main" id="{72FC7ADC-E3FF-528C-ED68-E24A5F3D1495}"/>
            </a:ext>
          </a:extLst>
        </xdr:cNvPr>
        <xdr:cNvPicPr>
          <a:picLocks noChangeAspect="1"/>
        </xdr:cNvPicPr>
      </xdr:nvPicPr>
      <xdr:blipFill>
        <a:blip xmlns:r="http://schemas.openxmlformats.org/officeDocument/2006/relationships" r:embed="rId3"/>
        <a:stretch>
          <a:fillRect/>
        </a:stretch>
      </xdr:blipFill>
      <xdr:spPr>
        <a:xfrm>
          <a:off x="4086853" y="18566372"/>
          <a:ext cx="1093150" cy="1175418"/>
        </a:xfrm>
        <a:prstGeom prst="rect">
          <a:avLst/>
        </a:prstGeom>
      </xdr:spPr>
    </xdr:pic>
    <xdr:clientData/>
  </xdr:twoCellAnchor>
  <xdr:twoCellAnchor editAs="oneCell">
    <xdr:from>
      <xdr:col>1</xdr:col>
      <xdr:colOff>3695489</xdr:colOff>
      <xdr:row>21</xdr:row>
      <xdr:rowOff>2062122</xdr:rowOff>
    </xdr:from>
    <xdr:to>
      <xdr:col>1</xdr:col>
      <xdr:colOff>4870238</xdr:colOff>
      <xdr:row>21</xdr:row>
      <xdr:rowOff>3282830</xdr:rowOff>
    </xdr:to>
    <xdr:pic>
      <xdr:nvPicPr>
        <xdr:cNvPr id="25" name="Рисунок 8">
          <a:extLst>
            <a:ext uri="{FF2B5EF4-FFF2-40B4-BE49-F238E27FC236}">
              <a16:creationId xmlns:a16="http://schemas.microsoft.com/office/drawing/2014/main" id="{DC200768-703D-B69D-024B-20CA052771FB}"/>
            </a:ext>
          </a:extLst>
        </xdr:cNvPr>
        <xdr:cNvPicPr>
          <a:picLocks noChangeAspect="1"/>
        </xdr:cNvPicPr>
      </xdr:nvPicPr>
      <xdr:blipFill>
        <a:blip xmlns:r="http://schemas.openxmlformats.org/officeDocument/2006/relationships" r:embed="rId4"/>
        <a:stretch>
          <a:fillRect/>
        </a:stretch>
      </xdr:blipFill>
      <xdr:spPr>
        <a:xfrm>
          <a:off x="4055322" y="22413872"/>
          <a:ext cx="1176654" cy="1220708"/>
        </a:xfrm>
        <a:prstGeom prst="rect">
          <a:avLst/>
        </a:prstGeom>
      </xdr:spPr>
    </xdr:pic>
    <xdr:clientData/>
  </xdr:twoCellAnchor>
  <xdr:twoCellAnchor editAs="oneCell">
    <xdr:from>
      <xdr:col>1</xdr:col>
      <xdr:colOff>3505623</xdr:colOff>
      <xdr:row>22</xdr:row>
      <xdr:rowOff>855558</xdr:rowOff>
    </xdr:from>
    <xdr:to>
      <xdr:col>1</xdr:col>
      <xdr:colOff>4840010</xdr:colOff>
      <xdr:row>22</xdr:row>
      <xdr:rowOff>2194772</xdr:rowOff>
    </xdr:to>
    <xdr:pic>
      <xdr:nvPicPr>
        <xdr:cNvPr id="3" name="Рисунок 9">
          <a:extLst>
            <a:ext uri="{FF2B5EF4-FFF2-40B4-BE49-F238E27FC236}">
              <a16:creationId xmlns:a16="http://schemas.microsoft.com/office/drawing/2014/main" id="{87CB1902-F061-CE80-5955-7705407A5809}"/>
            </a:ext>
          </a:extLst>
        </xdr:cNvPr>
        <xdr:cNvPicPr>
          <a:picLocks noChangeAspect="1"/>
        </xdr:cNvPicPr>
      </xdr:nvPicPr>
      <xdr:blipFill>
        <a:blip xmlns:r="http://schemas.openxmlformats.org/officeDocument/2006/relationships" r:embed="rId5"/>
        <a:stretch>
          <a:fillRect/>
        </a:stretch>
      </xdr:blipFill>
      <xdr:spPr>
        <a:xfrm>
          <a:off x="3869690" y="24748491"/>
          <a:ext cx="1334387" cy="1339214"/>
        </a:xfrm>
        <a:prstGeom prst="rect">
          <a:avLst/>
        </a:prstGeom>
      </xdr:spPr>
    </xdr:pic>
    <xdr:clientData/>
  </xdr:twoCellAnchor>
  <xdr:twoCellAnchor editAs="oneCell">
    <xdr:from>
      <xdr:col>1</xdr:col>
      <xdr:colOff>3724275</xdr:colOff>
      <xdr:row>23</xdr:row>
      <xdr:rowOff>1266826</xdr:rowOff>
    </xdr:from>
    <xdr:to>
      <xdr:col>1</xdr:col>
      <xdr:colOff>4779645</xdr:colOff>
      <xdr:row>23</xdr:row>
      <xdr:rowOff>2323884</xdr:rowOff>
    </xdr:to>
    <xdr:pic>
      <xdr:nvPicPr>
        <xdr:cNvPr id="11" name="Рисунок 10">
          <a:extLst>
            <a:ext uri="{FF2B5EF4-FFF2-40B4-BE49-F238E27FC236}">
              <a16:creationId xmlns:a16="http://schemas.microsoft.com/office/drawing/2014/main" id="{E2682791-5233-9A34-99E9-4E9FA215BC36}"/>
            </a:ext>
          </a:extLst>
        </xdr:cNvPr>
        <xdr:cNvPicPr>
          <a:picLocks noChangeAspect="1"/>
        </xdr:cNvPicPr>
      </xdr:nvPicPr>
      <xdr:blipFill>
        <a:blip xmlns:r="http://schemas.openxmlformats.org/officeDocument/2006/relationships" r:embed="rId6"/>
        <a:stretch>
          <a:fillRect/>
        </a:stretch>
      </xdr:blipFill>
      <xdr:spPr>
        <a:xfrm>
          <a:off x="4086225" y="27898726"/>
          <a:ext cx="1066800" cy="1057058"/>
        </a:xfrm>
        <a:prstGeom prst="rect">
          <a:avLst/>
        </a:prstGeom>
      </xdr:spPr>
    </xdr:pic>
    <xdr:clientData/>
  </xdr:twoCellAnchor>
  <xdr:twoCellAnchor editAs="oneCell">
    <xdr:from>
      <xdr:col>1</xdr:col>
      <xdr:colOff>3889375</xdr:colOff>
      <xdr:row>24</xdr:row>
      <xdr:rowOff>612775</xdr:rowOff>
    </xdr:from>
    <xdr:to>
      <xdr:col>1</xdr:col>
      <xdr:colOff>4832350</xdr:colOff>
      <xdr:row>24</xdr:row>
      <xdr:rowOff>2204312</xdr:rowOff>
    </xdr:to>
    <xdr:pic>
      <xdr:nvPicPr>
        <xdr:cNvPr id="12" name="Рисунок 11">
          <a:extLst>
            <a:ext uri="{FF2B5EF4-FFF2-40B4-BE49-F238E27FC236}">
              <a16:creationId xmlns:a16="http://schemas.microsoft.com/office/drawing/2014/main" id="{7FB6CE4B-D921-F837-9DBA-0F28E67825E6}"/>
            </a:ext>
          </a:extLst>
        </xdr:cNvPr>
        <xdr:cNvPicPr>
          <a:picLocks noChangeAspect="1"/>
        </xdr:cNvPicPr>
      </xdr:nvPicPr>
      <xdr:blipFill>
        <a:blip xmlns:r="http://schemas.openxmlformats.org/officeDocument/2006/relationships" r:embed="rId7"/>
        <a:stretch>
          <a:fillRect/>
        </a:stretch>
      </xdr:blipFill>
      <xdr:spPr>
        <a:xfrm>
          <a:off x="4253442" y="29924375"/>
          <a:ext cx="942975" cy="1591537"/>
        </a:xfrm>
        <a:prstGeom prst="rect">
          <a:avLst/>
        </a:prstGeom>
      </xdr:spPr>
    </xdr:pic>
    <xdr:clientData/>
  </xdr:twoCellAnchor>
  <xdr:twoCellAnchor editAs="oneCell">
    <xdr:from>
      <xdr:col>1</xdr:col>
      <xdr:colOff>3286125</xdr:colOff>
      <xdr:row>25</xdr:row>
      <xdr:rowOff>828675</xdr:rowOff>
    </xdr:from>
    <xdr:to>
      <xdr:col>1</xdr:col>
      <xdr:colOff>4838700</xdr:colOff>
      <xdr:row>25</xdr:row>
      <xdr:rowOff>1639721</xdr:rowOff>
    </xdr:to>
    <xdr:pic>
      <xdr:nvPicPr>
        <xdr:cNvPr id="13" name="Рисунок 12">
          <a:extLst>
            <a:ext uri="{FF2B5EF4-FFF2-40B4-BE49-F238E27FC236}">
              <a16:creationId xmlns:a16="http://schemas.microsoft.com/office/drawing/2014/main" id="{3CA91EA9-424C-6A60-BA7F-13C7E059CB6C}"/>
            </a:ext>
          </a:extLst>
        </xdr:cNvPr>
        <xdr:cNvPicPr>
          <a:picLocks noChangeAspect="1"/>
        </xdr:cNvPicPr>
      </xdr:nvPicPr>
      <xdr:blipFill>
        <a:blip xmlns:r="http://schemas.openxmlformats.org/officeDocument/2006/relationships" r:embed="rId8"/>
        <a:stretch>
          <a:fillRect/>
        </a:stretch>
      </xdr:blipFill>
      <xdr:spPr>
        <a:xfrm>
          <a:off x="3648075" y="32813625"/>
          <a:ext cx="1552575" cy="811046"/>
        </a:xfrm>
        <a:prstGeom prst="rect">
          <a:avLst/>
        </a:prstGeom>
      </xdr:spPr>
    </xdr:pic>
    <xdr:clientData/>
  </xdr:twoCellAnchor>
  <xdr:twoCellAnchor editAs="oneCell">
    <xdr:from>
      <xdr:col>1</xdr:col>
      <xdr:colOff>3667125</xdr:colOff>
      <xdr:row>26</xdr:row>
      <xdr:rowOff>276226</xdr:rowOff>
    </xdr:from>
    <xdr:to>
      <xdr:col>1</xdr:col>
      <xdr:colOff>4648200</xdr:colOff>
      <xdr:row>26</xdr:row>
      <xdr:rowOff>1238146</xdr:rowOff>
    </xdr:to>
    <xdr:pic>
      <xdr:nvPicPr>
        <xdr:cNvPr id="14" name="Рисунок 13">
          <a:extLst>
            <a:ext uri="{FF2B5EF4-FFF2-40B4-BE49-F238E27FC236}">
              <a16:creationId xmlns:a16="http://schemas.microsoft.com/office/drawing/2014/main" id="{590E4327-E2BD-1293-91BC-5B998ABA83E0}"/>
            </a:ext>
          </a:extLst>
        </xdr:cNvPr>
        <xdr:cNvPicPr>
          <a:picLocks noChangeAspect="1"/>
        </xdr:cNvPicPr>
      </xdr:nvPicPr>
      <xdr:blipFill>
        <a:blip xmlns:r="http://schemas.openxmlformats.org/officeDocument/2006/relationships" r:embed="rId9"/>
        <a:stretch>
          <a:fillRect/>
        </a:stretch>
      </xdr:blipFill>
      <xdr:spPr>
        <a:xfrm>
          <a:off x="4029075" y="34185226"/>
          <a:ext cx="981075" cy="973350"/>
        </a:xfrm>
        <a:prstGeom prst="rect">
          <a:avLst/>
        </a:prstGeom>
      </xdr:spPr>
    </xdr:pic>
    <xdr:clientData/>
  </xdr:twoCellAnchor>
  <xdr:twoCellAnchor editAs="oneCell">
    <xdr:from>
      <xdr:col>1</xdr:col>
      <xdr:colOff>3127375</xdr:colOff>
      <xdr:row>27</xdr:row>
      <xdr:rowOff>952500</xdr:rowOff>
    </xdr:from>
    <xdr:to>
      <xdr:col>1</xdr:col>
      <xdr:colOff>4908268</xdr:colOff>
      <xdr:row>27</xdr:row>
      <xdr:rowOff>2148840</xdr:rowOff>
    </xdr:to>
    <xdr:pic>
      <xdr:nvPicPr>
        <xdr:cNvPr id="15" name="Рисунок 14">
          <a:extLst>
            <a:ext uri="{FF2B5EF4-FFF2-40B4-BE49-F238E27FC236}">
              <a16:creationId xmlns:a16="http://schemas.microsoft.com/office/drawing/2014/main" id="{044C5282-0170-A582-DBAA-E82BBFDD8397}"/>
            </a:ext>
          </a:extLst>
        </xdr:cNvPr>
        <xdr:cNvPicPr>
          <a:picLocks noChangeAspect="1"/>
        </xdr:cNvPicPr>
      </xdr:nvPicPr>
      <xdr:blipFill>
        <a:blip xmlns:r="http://schemas.openxmlformats.org/officeDocument/2006/relationships" r:embed="rId10"/>
        <a:stretch>
          <a:fillRect/>
        </a:stretch>
      </xdr:blipFill>
      <xdr:spPr>
        <a:xfrm>
          <a:off x="3491442" y="36952767"/>
          <a:ext cx="1780893" cy="1196340"/>
        </a:xfrm>
        <a:prstGeom prst="rect">
          <a:avLst/>
        </a:prstGeom>
      </xdr:spPr>
    </xdr:pic>
    <xdr:clientData/>
  </xdr:twoCellAnchor>
  <xdr:twoCellAnchor editAs="oneCell">
    <xdr:from>
      <xdr:col>1</xdr:col>
      <xdr:colOff>3019425</xdr:colOff>
      <xdr:row>28</xdr:row>
      <xdr:rowOff>371475</xdr:rowOff>
    </xdr:from>
    <xdr:to>
      <xdr:col>1</xdr:col>
      <xdr:colOff>4972050</xdr:colOff>
      <xdr:row>28</xdr:row>
      <xdr:rowOff>1084164</xdr:rowOff>
    </xdr:to>
    <xdr:pic>
      <xdr:nvPicPr>
        <xdr:cNvPr id="16" name="Рисунок 15">
          <a:extLst>
            <a:ext uri="{FF2B5EF4-FFF2-40B4-BE49-F238E27FC236}">
              <a16:creationId xmlns:a16="http://schemas.microsoft.com/office/drawing/2014/main" id="{BD97AC34-72F6-5927-6929-FAB073E3C672}"/>
            </a:ext>
          </a:extLst>
        </xdr:cNvPr>
        <xdr:cNvPicPr>
          <a:picLocks noChangeAspect="1"/>
        </xdr:cNvPicPr>
      </xdr:nvPicPr>
      <xdr:blipFill>
        <a:blip xmlns:r="http://schemas.openxmlformats.org/officeDocument/2006/relationships" r:embed="rId11"/>
        <a:stretch>
          <a:fillRect/>
        </a:stretch>
      </xdr:blipFill>
      <xdr:spPr>
        <a:xfrm>
          <a:off x="3381375" y="38195250"/>
          <a:ext cx="1952625" cy="724119"/>
        </a:xfrm>
        <a:prstGeom prst="rect">
          <a:avLst/>
        </a:prstGeom>
      </xdr:spPr>
    </xdr:pic>
    <xdr:clientData/>
  </xdr:twoCellAnchor>
  <xdr:twoCellAnchor editAs="oneCell">
    <xdr:from>
      <xdr:col>1</xdr:col>
      <xdr:colOff>3228975</xdr:colOff>
      <xdr:row>29</xdr:row>
      <xdr:rowOff>619126</xdr:rowOff>
    </xdr:from>
    <xdr:to>
      <xdr:col>1</xdr:col>
      <xdr:colOff>4739640</xdr:colOff>
      <xdr:row>29</xdr:row>
      <xdr:rowOff>1794340</xdr:rowOff>
    </xdr:to>
    <xdr:pic>
      <xdr:nvPicPr>
        <xdr:cNvPr id="17" name="Рисунок 16">
          <a:extLst>
            <a:ext uri="{FF2B5EF4-FFF2-40B4-BE49-F238E27FC236}">
              <a16:creationId xmlns:a16="http://schemas.microsoft.com/office/drawing/2014/main" id="{B35D2E21-91D9-47BB-D2BB-3F8B0031A2AB}"/>
            </a:ext>
          </a:extLst>
        </xdr:cNvPr>
        <xdr:cNvPicPr>
          <a:picLocks noChangeAspect="1"/>
        </xdr:cNvPicPr>
      </xdr:nvPicPr>
      <xdr:blipFill>
        <a:blip xmlns:r="http://schemas.openxmlformats.org/officeDocument/2006/relationships" r:embed="rId12"/>
        <a:stretch>
          <a:fillRect/>
        </a:stretch>
      </xdr:blipFill>
      <xdr:spPr>
        <a:xfrm>
          <a:off x="3590925" y="40395526"/>
          <a:ext cx="1504950" cy="1175214"/>
        </a:xfrm>
        <a:prstGeom prst="rect">
          <a:avLst/>
        </a:prstGeom>
      </xdr:spPr>
    </xdr:pic>
    <xdr:clientData/>
  </xdr:twoCellAnchor>
  <xdr:twoCellAnchor editAs="oneCell">
    <xdr:from>
      <xdr:col>1</xdr:col>
      <xdr:colOff>3324226</xdr:colOff>
      <xdr:row>30</xdr:row>
      <xdr:rowOff>904875</xdr:rowOff>
    </xdr:from>
    <xdr:to>
      <xdr:col>1</xdr:col>
      <xdr:colOff>4857750</xdr:colOff>
      <xdr:row>30</xdr:row>
      <xdr:rowOff>2150863</xdr:rowOff>
    </xdr:to>
    <xdr:pic>
      <xdr:nvPicPr>
        <xdr:cNvPr id="18" name="Рисунок 17">
          <a:extLst>
            <a:ext uri="{FF2B5EF4-FFF2-40B4-BE49-F238E27FC236}">
              <a16:creationId xmlns:a16="http://schemas.microsoft.com/office/drawing/2014/main" id="{B53949E1-A08F-CA66-7439-1B8B46129BE5}"/>
            </a:ext>
          </a:extLst>
        </xdr:cNvPr>
        <xdr:cNvPicPr>
          <a:picLocks noChangeAspect="1"/>
        </xdr:cNvPicPr>
      </xdr:nvPicPr>
      <xdr:blipFill>
        <a:blip xmlns:r="http://schemas.openxmlformats.org/officeDocument/2006/relationships" r:embed="rId13"/>
        <a:stretch>
          <a:fillRect/>
        </a:stretch>
      </xdr:blipFill>
      <xdr:spPr>
        <a:xfrm>
          <a:off x="3686176" y="42576750"/>
          <a:ext cx="1533524" cy="1245988"/>
        </a:xfrm>
        <a:prstGeom prst="rect">
          <a:avLst/>
        </a:prstGeom>
      </xdr:spPr>
    </xdr:pic>
    <xdr:clientData/>
  </xdr:twoCellAnchor>
  <xdr:twoCellAnchor editAs="oneCell">
    <xdr:from>
      <xdr:col>1</xdr:col>
      <xdr:colOff>3903132</xdr:colOff>
      <xdr:row>17</xdr:row>
      <xdr:rowOff>1083736</xdr:rowOff>
    </xdr:from>
    <xdr:to>
      <xdr:col>1</xdr:col>
      <xdr:colOff>4825999</xdr:colOff>
      <xdr:row>17</xdr:row>
      <xdr:rowOff>2547862</xdr:rowOff>
    </xdr:to>
    <xdr:pic>
      <xdr:nvPicPr>
        <xdr:cNvPr id="2" name="Рисунок 1">
          <a:extLst>
            <a:ext uri="{FF2B5EF4-FFF2-40B4-BE49-F238E27FC236}">
              <a16:creationId xmlns:a16="http://schemas.microsoft.com/office/drawing/2014/main" id="{75B7EADC-16BA-D0E5-D820-0154D23188AB}"/>
            </a:ext>
          </a:extLst>
        </xdr:cNvPr>
        <xdr:cNvPicPr>
          <a:picLocks noChangeAspect="1"/>
        </xdr:cNvPicPr>
      </xdr:nvPicPr>
      <xdr:blipFill>
        <a:blip xmlns:r="http://schemas.openxmlformats.org/officeDocument/2006/relationships" r:embed="rId14"/>
        <a:stretch>
          <a:fillRect/>
        </a:stretch>
      </xdr:blipFill>
      <xdr:spPr>
        <a:xfrm>
          <a:off x="4267199" y="14384869"/>
          <a:ext cx="922867" cy="14641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92"/>
  <sheetViews>
    <sheetView showGridLines="0" tabSelected="1" zoomScale="90" zoomScaleNormal="90" zoomScaleSheetLayoutView="50" workbookViewId="0">
      <selection activeCell="C31" sqref="C31"/>
    </sheetView>
  </sheetViews>
  <sheetFormatPr defaultColWidth="9.109375" defaultRowHeight="21" x14ac:dyDescent="0.4"/>
  <cols>
    <col min="1" max="1" width="5.33203125" style="2" customWidth="1"/>
    <col min="2" max="2" width="73.6640625" style="1" customWidth="1"/>
    <col min="3" max="3" width="59" style="1" customWidth="1"/>
    <col min="4" max="4" width="13.21875" style="1" customWidth="1"/>
    <col min="5" max="5" width="13.5546875" style="1" customWidth="1"/>
    <col min="6" max="6" width="18.88671875" style="5" customWidth="1"/>
    <col min="7" max="7" width="18.44140625" style="5" customWidth="1"/>
    <col min="8" max="8" width="46.77734375" style="1" customWidth="1"/>
    <col min="9" max="16384" width="9.109375" style="1"/>
  </cols>
  <sheetData>
    <row r="1" spans="1:8" x14ac:dyDescent="0.4">
      <c r="F1" s="5" t="s">
        <v>42</v>
      </c>
    </row>
    <row r="2" spans="1:8" x14ac:dyDescent="0.4">
      <c r="B2" s="107" t="s">
        <v>1</v>
      </c>
      <c r="C2" s="107"/>
      <c r="D2" s="107"/>
      <c r="E2" s="107"/>
      <c r="F2" s="107"/>
      <c r="G2" s="107"/>
    </row>
    <row r="4" spans="1:8" ht="29.25" customHeight="1" x14ac:dyDescent="0.4">
      <c r="A4" s="123" t="s">
        <v>43</v>
      </c>
      <c r="B4" s="123"/>
      <c r="C4" s="123"/>
      <c r="D4" s="123"/>
      <c r="E4" s="123"/>
      <c r="F4" s="123"/>
      <c r="G4" s="123"/>
    </row>
    <row r="5" spans="1:8" ht="20.25" customHeight="1" x14ac:dyDescent="0.4">
      <c r="A5" s="124" t="s">
        <v>2</v>
      </c>
      <c r="B5" s="125"/>
      <c r="C5" s="126"/>
      <c r="D5" s="110" t="s">
        <v>3</v>
      </c>
      <c r="E5" s="110"/>
      <c r="F5" s="110"/>
      <c r="G5" s="110"/>
      <c r="H5" s="39"/>
    </row>
    <row r="6" spans="1:8" ht="20.25" customHeight="1" x14ac:dyDescent="0.4">
      <c r="A6" s="127"/>
      <c r="B6" s="128"/>
      <c r="C6" s="129"/>
      <c r="D6" s="110" t="s">
        <v>4</v>
      </c>
      <c r="E6" s="110"/>
      <c r="F6" s="110"/>
      <c r="G6" s="110"/>
      <c r="H6" s="39"/>
    </row>
    <row r="7" spans="1:8" ht="33" customHeight="1" x14ac:dyDescent="0.4">
      <c r="A7" s="130"/>
      <c r="B7" s="131"/>
      <c r="C7" s="132"/>
      <c r="D7" s="110" t="s">
        <v>5</v>
      </c>
      <c r="E7" s="110"/>
      <c r="F7" s="110"/>
      <c r="G7" s="110"/>
      <c r="H7" s="39"/>
    </row>
    <row r="8" spans="1:8" ht="27" customHeight="1" x14ac:dyDescent="0.4">
      <c r="A8" s="133" t="s">
        <v>6</v>
      </c>
      <c r="B8" s="134"/>
      <c r="C8" s="135"/>
      <c r="D8" s="111" t="s">
        <v>7</v>
      </c>
      <c r="E8" s="111"/>
      <c r="F8" s="111"/>
      <c r="G8" s="111"/>
      <c r="H8" s="40"/>
    </row>
    <row r="9" spans="1:8" ht="113.4" customHeight="1" x14ac:dyDescent="0.4">
      <c r="A9" s="136" t="s">
        <v>91</v>
      </c>
      <c r="B9" s="136"/>
      <c r="C9" s="136"/>
      <c r="D9" s="136"/>
      <c r="E9" s="136"/>
      <c r="F9" s="136"/>
      <c r="G9" s="136"/>
    </row>
    <row r="10" spans="1:8" ht="12" customHeight="1" thickBot="1" x14ac:dyDescent="0.45">
      <c r="A10" s="1"/>
    </row>
    <row r="11" spans="1:8" ht="20.25" customHeight="1" x14ac:dyDescent="0.4">
      <c r="A11" s="93" t="s">
        <v>8</v>
      </c>
      <c r="B11" s="96" t="s">
        <v>9</v>
      </c>
      <c r="C11" s="97"/>
      <c r="D11" s="117" t="s">
        <v>35</v>
      </c>
      <c r="E11" s="120" t="s">
        <v>10</v>
      </c>
      <c r="F11" s="137" t="s">
        <v>11</v>
      </c>
      <c r="G11" s="90" t="s">
        <v>12</v>
      </c>
    </row>
    <row r="12" spans="1:8" x14ac:dyDescent="0.4">
      <c r="A12" s="94"/>
      <c r="B12" s="98"/>
      <c r="C12" s="99"/>
      <c r="D12" s="118"/>
      <c r="E12" s="121"/>
      <c r="F12" s="138"/>
      <c r="G12" s="91"/>
    </row>
    <row r="13" spans="1:8" s="3" customFormat="1" ht="29.4" customHeight="1" x14ac:dyDescent="0.4">
      <c r="A13" s="94"/>
      <c r="B13" s="100"/>
      <c r="C13" s="101"/>
      <c r="D13" s="118"/>
      <c r="E13" s="121"/>
      <c r="F13" s="138"/>
      <c r="G13" s="91"/>
    </row>
    <row r="14" spans="1:8" s="4" customFormat="1" ht="58.8" customHeight="1" thickBot="1" x14ac:dyDescent="0.45">
      <c r="A14" s="95"/>
      <c r="B14" s="17" t="s">
        <v>14</v>
      </c>
      <c r="C14" s="45" t="s">
        <v>44</v>
      </c>
      <c r="D14" s="119"/>
      <c r="E14" s="122"/>
      <c r="F14" s="139"/>
      <c r="G14" s="92"/>
    </row>
    <row r="15" spans="1:8" s="46" customFormat="1" ht="21" customHeight="1" thickBot="1" x14ac:dyDescent="0.4">
      <c r="A15" s="112" t="s">
        <v>45</v>
      </c>
      <c r="B15" s="113"/>
      <c r="C15" s="113"/>
      <c r="D15" s="113"/>
      <c r="E15" s="113"/>
      <c r="F15" s="113"/>
      <c r="G15" s="114"/>
    </row>
    <row r="16" spans="1:8" s="46" customFormat="1" ht="227.4" customHeight="1" thickBot="1" x14ac:dyDescent="0.4">
      <c r="A16" s="57">
        <v>1</v>
      </c>
      <c r="B16" s="163" t="s">
        <v>92</v>
      </c>
      <c r="C16" s="59"/>
      <c r="D16" s="60" t="s">
        <v>36</v>
      </c>
      <c r="E16" s="61">
        <v>2</v>
      </c>
      <c r="F16" s="62"/>
      <c r="G16" s="63">
        <f>E16*F16</f>
        <v>0</v>
      </c>
      <c r="H16" s="81"/>
    </row>
    <row r="17" spans="1:8" s="46" customFormat="1" ht="355.8" customHeight="1" thickBot="1" x14ac:dyDescent="0.4">
      <c r="A17" s="57">
        <v>2</v>
      </c>
      <c r="B17" s="163" t="s">
        <v>93</v>
      </c>
      <c r="C17" s="53"/>
      <c r="D17" s="60" t="s">
        <v>36</v>
      </c>
      <c r="E17" s="55">
        <v>2</v>
      </c>
      <c r="F17" s="56"/>
      <c r="G17" s="63">
        <f t="shared" ref="G17:G19" si="0">E17*F17</f>
        <v>0</v>
      </c>
      <c r="H17" s="81"/>
    </row>
    <row r="18" spans="1:8" s="46" customFormat="1" ht="204.6" customHeight="1" thickBot="1" x14ac:dyDescent="0.4">
      <c r="A18" s="57">
        <v>3</v>
      </c>
      <c r="B18" s="163" t="s">
        <v>94</v>
      </c>
      <c r="C18" s="53"/>
      <c r="D18" s="60" t="s">
        <v>36</v>
      </c>
      <c r="E18" s="55">
        <v>3</v>
      </c>
      <c r="F18" s="56"/>
      <c r="G18" s="63">
        <f t="shared" si="0"/>
        <v>0</v>
      </c>
      <c r="H18" s="82"/>
    </row>
    <row r="19" spans="1:8" s="46" customFormat="1" ht="309.60000000000002" customHeight="1" thickBot="1" x14ac:dyDescent="0.4">
      <c r="A19" s="57">
        <v>4</v>
      </c>
      <c r="B19" s="164" t="s">
        <v>95</v>
      </c>
      <c r="C19" s="66"/>
      <c r="D19" s="60" t="s">
        <v>46</v>
      </c>
      <c r="E19" s="68">
        <v>2</v>
      </c>
      <c r="F19" s="69"/>
      <c r="G19" s="63">
        <f t="shared" si="0"/>
        <v>0</v>
      </c>
      <c r="H19" s="82"/>
    </row>
    <row r="20" spans="1:8" s="46" customFormat="1" thickBot="1" x14ac:dyDescent="0.4">
      <c r="A20" s="115" t="s">
        <v>34</v>
      </c>
      <c r="B20" s="116"/>
      <c r="C20" s="116"/>
      <c r="D20" s="116"/>
      <c r="E20" s="116"/>
      <c r="F20" s="116"/>
      <c r="G20" s="51">
        <f>SUM(G16:G19)</f>
        <v>0</v>
      </c>
    </row>
    <row r="21" spans="1:8" s="46" customFormat="1" thickBot="1" x14ac:dyDescent="0.4">
      <c r="A21" s="112" t="s">
        <v>47</v>
      </c>
      <c r="B21" s="113"/>
      <c r="C21" s="113"/>
      <c r="D21" s="113"/>
      <c r="E21" s="113"/>
      <c r="F21" s="113"/>
      <c r="G21" s="114"/>
    </row>
    <row r="22" spans="1:8" s="46" customFormat="1" ht="271.8" customHeight="1" thickBot="1" x14ac:dyDescent="0.4">
      <c r="A22" s="57">
        <v>1</v>
      </c>
      <c r="B22" s="165" t="s">
        <v>96</v>
      </c>
      <c r="C22" s="59"/>
      <c r="D22" s="60" t="s">
        <v>36</v>
      </c>
      <c r="E22" s="61">
        <v>4</v>
      </c>
      <c r="F22" s="62"/>
      <c r="G22" s="63">
        <f>E22*F22</f>
        <v>0</v>
      </c>
      <c r="H22" s="83"/>
    </row>
    <row r="23" spans="1:8" s="46" customFormat="1" ht="180" customHeight="1" thickBot="1" x14ac:dyDescent="0.4">
      <c r="A23" s="47">
        <v>2</v>
      </c>
      <c r="B23" s="163" t="s">
        <v>97</v>
      </c>
      <c r="C23" s="53"/>
      <c r="D23" s="54" t="s">
        <v>46</v>
      </c>
      <c r="E23" s="55">
        <v>6</v>
      </c>
      <c r="F23" s="56"/>
      <c r="G23" s="63">
        <f t="shared" ref="G23:G31" si="1">E23*F23</f>
        <v>0</v>
      </c>
      <c r="H23" s="83"/>
    </row>
    <row r="24" spans="1:8" s="46" customFormat="1" ht="195.6" customHeight="1" thickBot="1" x14ac:dyDescent="0.4">
      <c r="A24" s="47">
        <v>3</v>
      </c>
      <c r="B24" s="52" t="s">
        <v>48</v>
      </c>
      <c r="C24" s="53"/>
      <c r="D24" s="54" t="s">
        <v>49</v>
      </c>
      <c r="E24" s="55">
        <v>6</v>
      </c>
      <c r="F24" s="56"/>
      <c r="G24" s="63">
        <f t="shared" si="1"/>
        <v>0</v>
      </c>
    </row>
    <row r="25" spans="1:8" s="46" customFormat="1" ht="177.6" customHeight="1" thickBot="1" x14ac:dyDescent="0.4">
      <c r="A25" s="47">
        <v>4</v>
      </c>
      <c r="B25" s="163" t="s">
        <v>98</v>
      </c>
      <c r="C25" s="53"/>
      <c r="D25" s="54" t="s">
        <v>36</v>
      </c>
      <c r="E25" s="55">
        <v>6</v>
      </c>
      <c r="F25" s="56"/>
      <c r="G25" s="63">
        <f t="shared" si="1"/>
        <v>0</v>
      </c>
    </row>
    <row r="26" spans="1:8" s="46" customFormat="1" ht="163.80000000000001" customHeight="1" thickBot="1" x14ac:dyDescent="0.4">
      <c r="A26" s="47">
        <v>5</v>
      </c>
      <c r="B26" s="52" t="s">
        <v>85</v>
      </c>
      <c r="C26" s="53"/>
      <c r="D26" s="54" t="s">
        <v>50</v>
      </c>
      <c r="E26" s="55">
        <v>6</v>
      </c>
      <c r="F26" s="56"/>
      <c r="G26" s="63">
        <f t="shared" si="1"/>
        <v>0</v>
      </c>
    </row>
    <row r="27" spans="1:8" s="46" customFormat="1" ht="138" customHeight="1" thickBot="1" x14ac:dyDescent="0.4">
      <c r="A27" s="47">
        <v>6</v>
      </c>
      <c r="B27" s="52" t="s">
        <v>51</v>
      </c>
      <c r="C27" s="53"/>
      <c r="D27" s="54" t="s">
        <v>36</v>
      </c>
      <c r="E27" s="55">
        <v>8</v>
      </c>
      <c r="F27" s="56"/>
      <c r="G27" s="63">
        <f t="shared" si="1"/>
        <v>0</v>
      </c>
    </row>
    <row r="28" spans="1:8" s="46" customFormat="1" ht="184.8" customHeight="1" thickBot="1" x14ac:dyDescent="0.4">
      <c r="A28" s="47">
        <v>7</v>
      </c>
      <c r="B28" s="163" t="s">
        <v>99</v>
      </c>
      <c r="C28" s="53"/>
      <c r="D28" s="54" t="s">
        <v>36</v>
      </c>
      <c r="E28" s="55">
        <v>8</v>
      </c>
      <c r="F28" s="56"/>
      <c r="G28" s="63">
        <f t="shared" si="1"/>
        <v>0</v>
      </c>
    </row>
    <row r="29" spans="1:8" s="46" customFormat="1" ht="153.6" customHeight="1" thickBot="1" x14ac:dyDescent="0.4">
      <c r="A29" s="47">
        <v>8</v>
      </c>
      <c r="B29" s="52" t="s">
        <v>52</v>
      </c>
      <c r="C29" s="53"/>
      <c r="D29" s="54" t="s">
        <v>53</v>
      </c>
      <c r="E29" s="55">
        <v>6</v>
      </c>
      <c r="F29" s="56"/>
      <c r="G29" s="63">
        <f t="shared" si="1"/>
        <v>0</v>
      </c>
    </row>
    <row r="30" spans="1:8" s="46" customFormat="1" ht="149.4" customHeight="1" thickBot="1" x14ac:dyDescent="0.4">
      <c r="A30" s="47">
        <v>9</v>
      </c>
      <c r="B30" s="52" t="s">
        <v>84</v>
      </c>
      <c r="C30" s="53"/>
      <c r="D30" s="54" t="s">
        <v>36</v>
      </c>
      <c r="E30" s="55">
        <v>8</v>
      </c>
      <c r="F30" s="56"/>
      <c r="G30" s="63">
        <f t="shared" si="1"/>
        <v>0</v>
      </c>
    </row>
    <row r="31" spans="1:8" s="46" customFormat="1" ht="199.8" customHeight="1" thickBot="1" x14ac:dyDescent="0.4">
      <c r="A31" s="64">
        <v>10</v>
      </c>
      <c r="B31" s="164" t="s">
        <v>100</v>
      </c>
      <c r="C31" s="66"/>
      <c r="D31" s="67" t="s">
        <v>36</v>
      </c>
      <c r="E31" s="68">
        <v>40</v>
      </c>
      <c r="F31" s="69"/>
      <c r="G31" s="63">
        <f t="shared" si="1"/>
        <v>0</v>
      </c>
    </row>
    <row r="32" spans="1:8" s="4" customFormat="1" ht="31.5" customHeight="1" thickBot="1" x14ac:dyDescent="0.45">
      <c r="A32" s="104" t="s">
        <v>37</v>
      </c>
      <c r="B32" s="105"/>
      <c r="C32" s="105"/>
      <c r="D32" s="105"/>
      <c r="E32" s="105"/>
      <c r="F32" s="105"/>
      <c r="G32" s="70">
        <f>SUM(G22:G31)</f>
        <v>0</v>
      </c>
    </row>
    <row r="33" spans="1:255" ht="31.2" customHeight="1" thickBot="1" x14ac:dyDescent="0.45">
      <c r="A33" s="108" t="s">
        <v>17</v>
      </c>
      <c r="B33" s="109"/>
      <c r="C33" s="109"/>
      <c r="D33" s="109"/>
      <c r="E33" s="109"/>
      <c r="F33" s="102">
        <f>G20+G32</f>
        <v>0</v>
      </c>
      <c r="G33" s="103"/>
    </row>
    <row r="34" spans="1:255" x14ac:dyDescent="0.4">
      <c r="A34" s="106" t="s">
        <v>38</v>
      </c>
      <c r="B34" s="106"/>
      <c r="C34" s="106"/>
      <c r="D34" s="106"/>
      <c r="E34" s="106"/>
      <c r="F34" s="106"/>
      <c r="G34" s="106"/>
    </row>
    <row r="35" spans="1:255" x14ac:dyDescent="0.4">
      <c r="A35" s="15" t="s">
        <v>39</v>
      </c>
      <c r="B35" s="32"/>
      <c r="C35" s="32"/>
    </row>
    <row r="36" spans="1:255" ht="6.6" customHeight="1" x14ac:dyDescent="0.4">
      <c r="A36" s="15"/>
      <c r="B36" s="32"/>
      <c r="C36" s="32"/>
    </row>
    <row r="37" spans="1:255" ht="22.2" customHeight="1" x14ac:dyDescent="0.4">
      <c r="A37" s="48" t="s">
        <v>88</v>
      </c>
      <c r="B37" s="32"/>
      <c r="C37" s="32"/>
    </row>
    <row r="38" spans="1:255" ht="22.2" customHeight="1" x14ac:dyDescent="0.4">
      <c r="A38" s="48" t="s">
        <v>89</v>
      </c>
      <c r="B38" s="32"/>
      <c r="C38" s="32"/>
    </row>
    <row r="39" spans="1:255" s="49" customFormat="1" ht="27.6" customHeight="1" x14ac:dyDescent="0.35">
      <c r="A39" s="48" t="s">
        <v>86</v>
      </c>
      <c r="B39" s="48"/>
      <c r="C39" s="48"/>
      <c r="F39" s="50"/>
      <c r="G39" s="50"/>
    </row>
    <row r="40" spans="1:255" s="49" customFormat="1" ht="27.6" customHeight="1" x14ac:dyDescent="0.35">
      <c r="A40" s="48" t="s">
        <v>87</v>
      </c>
      <c r="B40" s="48"/>
      <c r="C40" s="48"/>
      <c r="F40" s="50"/>
      <c r="G40" s="50"/>
    </row>
    <row r="41" spans="1:255" s="49" customFormat="1" ht="27.6" customHeight="1" x14ac:dyDescent="0.35">
      <c r="A41" s="48" t="s">
        <v>54</v>
      </c>
      <c r="B41" s="48"/>
      <c r="C41" s="48"/>
      <c r="F41" s="50"/>
      <c r="G41" s="50"/>
    </row>
    <row r="42" spans="1:255" ht="55.8" customHeight="1" x14ac:dyDescent="0.4">
      <c r="A42" s="86" t="s">
        <v>40</v>
      </c>
      <c r="B42" s="87"/>
      <c r="C42" s="87"/>
      <c r="D42" s="87"/>
      <c r="E42" s="87"/>
      <c r="F42" s="87"/>
      <c r="G42" s="87"/>
    </row>
    <row r="43" spans="1:255" ht="40.200000000000003" customHeight="1" x14ac:dyDescent="0.4">
      <c r="A43" s="88" t="s">
        <v>90</v>
      </c>
      <c r="B43" s="88"/>
      <c r="C43" s="88"/>
      <c r="D43" s="88"/>
      <c r="E43" s="88"/>
      <c r="F43" s="88"/>
      <c r="G43" s="88"/>
    </row>
    <row r="44" spans="1:255" ht="14.4" customHeight="1" x14ac:dyDescent="0.4">
      <c r="A44" s="88" t="s">
        <v>55</v>
      </c>
      <c r="B44" s="88"/>
      <c r="C44" s="88"/>
      <c r="D44" s="88"/>
      <c r="E44" s="88"/>
      <c r="F44" s="88"/>
      <c r="G44" s="44"/>
    </row>
    <row r="45" spans="1:255" x14ac:dyDescent="0.4">
      <c r="A45" s="35" t="s">
        <v>20</v>
      </c>
      <c r="B45" s="35"/>
      <c r="C45" s="35"/>
      <c r="D45" s="35"/>
      <c r="E45" s="35"/>
      <c r="F45" s="35"/>
      <c r="G45" s="35"/>
    </row>
    <row r="46" spans="1:255" x14ac:dyDescent="0.4">
      <c r="A46" s="89" t="s">
        <v>21</v>
      </c>
      <c r="B46" s="89"/>
      <c r="C46" s="89"/>
      <c r="D46" s="89"/>
      <c r="E46" s="89"/>
      <c r="F46" s="89"/>
      <c r="G46" s="89"/>
    </row>
    <row r="47" spans="1:255" s="9" customFormat="1" ht="13.8" x14ac:dyDescent="0.25">
      <c r="A47" s="85" t="s">
        <v>22</v>
      </c>
      <c r="B47" s="85"/>
      <c r="C47" s="85"/>
      <c r="D47" s="85"/>
      <c r="E47" s="85"/>
      <c r="F47" s="85"/>
      <c r="G47" s="85"/>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row>
    <row r="48" spans="1:255" ht="25.2" customHeight="1" x14ac:dyDescent="0.4">
      <c r="A48" s="89" t="s">
        <v>23</v>
      </c>
      <c r="B48" s="89"/>
      <c r="C48" s="89"/>
      <c r="D48" s="89"/>
      <c r="E48" s="89"/>
      <c r="F48" s="89"/>
      <c r="G48" s="89"/>
    </row>
    <row r="49" spans="1:255" ht="32.4" customHeight="1" x14ac:dyDescent="0.4">
      <c r="A49" s="88" t="s">
        <v>41</v>
      </c>
      <c r="B49" s="88"/>
      <c r="C49" s="88"/>
      <c r="D49" s="88"/>
      <c r="E49" s="88"/>
      <c r="F49" s="88"/>
      <c r="G49" s="88"/>
    </row>
    <row r="50" spans="1:255" ht="25.2" customHeight="1" x14ac:dyDescent="0.4">
      <c r="A50" s="38" t="s">
        <v>24</v>
      </c>
      <c r="B50" s="35"/>
      <c r="C50" s="35"/>
      <c r="D50" s="35"/>
      <c r="E50" s="35"/>
      <c r="F50" s="35"/>
      <c r="G50" s="35"/>
    </row>
    <row r="52" spans="1:255" s="9" customFormat="1" ht="13.8" x14ac:dyDescent="0.25">
      <c r="A52" s="6"/>
      <c r="B52" s="34" t="s">
        <v>25</v>
      </c>
      <c r="C52" s="33"/>
      <c r="D52" s="11"/>
      <c r="E52" s="11"/>
      <c r="F52" s="10"/>
      <c r="G52" s="10"/>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row>
    <row r="53" spans="1:255" s="9" customFormat="1" ht="15.6" x14ac:dyDescent="0.3">
      <c r="A53" s="12"/>
      <c r="B53" s="84" t="s">
        <v>26</v>
      </c>
      <c r="C53" s="84"/>
      <c r="D53" s="11"/>
      <c r="E53" s="11"/>
      <c r="F53" s="10"/>
      <c r="G53" s="10"/>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row>
    <row r="54" spans="1:255" s="9" customFormat="1" ht="13.8" x14ac:dyDescent="0.25">
      <c r="A54" s="6"/>
      <c r="B54" s="33"/>
      <c r="C54" s="33"/>
      <c r="D54" s="11"/>
      <c r="E54" s="11"/>
      <c r="F54" s="10"/>
      <c r="G54" s="10"/>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row>
    <row r="55" spans="1:255" s="9" customFormat="1" ht="13.8" x14ac:dyDescent="0.25">
      <c r="A55" s="6"/>
      <c r="B55" s="11"/>
      <c r="C55" s="11"/>
      <c r="D55" s="11"/>
      <c r="E55" s="11"/>
      <c r="F55" s="10"/>
      <c r="G55" s="10"/>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row>
    <row r="56" spans="1:255" s="9" customFormat="1" ht="13.8" x14ac:dyDescent="0.25">
      <c r="A56" s="6"/>
      <c r="B56" s="11"/>
      <c r="C56" s="11"/>
      <c r="D56" s="11"/>
      <c r="E56" s="11"/>
      <c r="F56" s="10"/>
      <c r="G56" s="10"/>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row>
    <row r="57" spans="1:255" s="9" customFormat="1" ht="13.8" x14ac:dyDescent="0.25">
      <c r="A57" s="6"/>
      <c r="B57" s="11"/>
      <c r="C57" s="11"/>
      <c r="D57" s="11"/>
      <c r="E57" s="11"/>
      <c r="F57" s="10"/>
      <c r="G57" s="10"/>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row>
    <row r="58" spans="1:255" x14ac:dyDescent="0.4">
      <c r="A58" s="1"/>
      <c r="F58" s="1"/>
      <c r="G58" s="1"/>
    </row>
    <row r="59" spans="1:255" x14ac:dyDescent="0.4">
      <c r="A59" s="1"/>
      <c r="F59" s="1"/>
      <c r="G59" s="1"/>
    </row>
    <row r="60" spans="1:255" x14ac:dyDescent="0.4">
      <c r="A60" s="1"/>
      <c r="F60" s="1"/>
      <c r="G60" s="1"/>
    </row>
    <row r="61" spans="1:255" x14ac:dyDescent="0.4">
      <c r="A61" s="1"/>
      <c r="F61" s="1"/>
      <c r="G61" s="1"/>
    </row>
    <row r="62" spans="1:255" x14ac:dyDescent="0.4">
      <c r="A62" s="1"/>
      <c r="F62" s="1"/>
      <c r="G62" s="1"/>
    </row>
    <row r="63" spans="1:255" x14ac:dyDescent="0.4">
      <c r="A63" s="1"/>
      <c r="F63" s="1"/>
      <c r="G63" s="1"/>
    </row>
    <row r="64" spans="1:255" x14ac:dyDescent="0.4">
      <c r="A64" s="1"/>
      <c r="F64" s="1"/>
      <c r="G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sheetData>
  <mergeCells count="30">
    <mergeCell ref="B2:G2"/>
    <mergeCell ref="A33:E33"/>
    <mergeCell ref="D5:G5"/>
    <mergeCell ref="D6:G6"/>
    <mergeCell ref="D7:G7"/>
    <mergeCell ref="D8:G8"/>
    <mergeCell ref="A15:G15"/>
    <mergeCell ref="A20:F20"/>
    <mergeCell ref="A21:G21"/>
    <mergeCell ref="D11:D14"/>
    <mergeCell ref="E11:E14"/>
    <mergeCell ref="A4:G4"/>
    <mergeCell ref="A5:C7"/>
    <mergeCell ref="A8:C8"/>
    <mergeCell ref="A9:G9"/>
    <mergeCell ref="F11:F14"/>
    <mergeCell ref="G11:G14"/>
    <mergeCell ref="A11:A14"/>
    <mergeCell ref="B11:C13"/>
    <mergeCell ref="A49:G49"/>
    <mergeCell ref="F33:G33"/>
    <mergeCell ref="A32:F32"/>
    <mergeCell ref="A48:G48"/>
    <mergeCell ref="A34:G34"/>
    <mergeCell ref="B53:C53"/>
    <mergeCell ref="A47:G47"/>
    <mergeCell ref="A42:G42"/>
    <mergeCell ref="A43:G43"/>
    <mergeCell ref="A46:G46"/>
    <mergeCell ref="A44:F44"/>
  </mergeCells>
  <phoneticPr fontId="12" type="noConversion"/>
  <pageMargins left="0.11811023622047245" right="0.11811023622047245" top="0" bottom="0" header="0.31496062992125984" footer="0.31496062992125984"/>
  <pageSetup paperSize="9" scale="47"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7AB23-324C-45CB-B9AE-51EE6F638D3D}">
  <dimension ref="A2:I24"/>
  <sheetViews>
    <sheetView workbookViewId="0">
      <selection activeCell="D27" sqref="D27"/>
    </sheetView>
  </sheetViews>
  <sheetFormatPr defaultRowHeight="14.4" x14ac:dyDescent="0.3"/>
  <cols>
    <col min="1" max="1" width="6" customWidth="1"/>
    <col min="2" max="2" width="41.109375" customWidth="1"/>
    <col min="3" max="3" width="9.77734375" customWidth="1"/>
    <col min="4" max="4" width="13.5546875" customWidth="1"/>
    <col min="5" max="5" width="14.21875" customWidth="1"/>
    <col min="6" max="6" width="15.88671875" customWidth="1"/>
    <col min="7" max="7" width="14.21875" customWidth="1"/>
    <col min="8" max="8" width="11.44140625" customWidth="1"/>
    <col min="9" max="9" width="13.77734375" customWidth="1"/>
  </cols>
  <sheetData>
    <row r="2" spans="1:9" x14ac:dyDescent="0.3">
      <c r="D2" s="71"/>
      <c r="E2" s="71"/>
      <c r="F2" s="71"/>
      <c r="G2" s="71"/>
      <c r="H2" s="145" t="s">
        <v>58</v>
      </c>
      <c r="I2" s="145"/>
    </row>
    <row r="3" spans="1:9" ht="29.4" customHeight="1" x14ac:dyDescent="0.3">
      <c r="D3" s="78" t="s">
        <v>57</v>
      </c>
      <c r="E3" s="71"/>
      <c r="F3" s="71"/>
      <c r="G3" s="71"/>
      <c r="H3" s="72"/>
      <c r="I3" s="72"/>
    </row>
    <row r="4" spans="1:9" ht="17.399999999999999" x14ac:dyDescent="0.3">
      <c r="A4" s="146" t="s">
        <v>63</v>
      </c>
      <c r="B4" s="147" t="s">
        <v>71</v>
      </c>
      <c r="C4" s="147" t="s">
        <v>70</v>
      </c>
      <c r="D4" s="148" t="s">
        <v>77</v>
      </c>
      <c r="E4" s="148"/>
      <c r="F4" s="148"/>
      <c r="G4" s="148"/>
      <c r="H4" s="148"/>
      <c r="I4" s="148"/>
    </row>
    <row r="5" spans="1:9" ht="35.4" customHeight="1" x14ac:dyDescent="0.3">
      <c r="A5" s="146"/>
      <c r="B5" s="147"/>
      <c r="C5" s="147"/>
      <c r="D5" s="73" t="s">
        <v>64</v>
      </c>
      <c r="E5" s="79" t="s">
        <v>65</v>
      </c>
      <c r="F5" s="79" t="s">
        <v>66</v>
      </c>
      <c r="G5" s="79" t="s">
        <v>67</v>
      </c>
      <c r="H5" s="79" t="s">
        <v>68</v>
      </c>
      <c r="I5" s="79" t="s">
        <v>69</v>
      </c>
    </row>
    <row r="6" spans="1:9" ht="18" customHeight="1" thickBot="1" x14ac:dyDescent="0.35">
      <c r="A6" s="140" t="s">
        <v>45</v>
      </c>
      <c r="B6" s="141"/>
      <c r="C6" s="141"/>
      <c r="D6" s="141"/>
      <c r="E6" s="141"/>
      <c r="F6" s="141"/>
      <c r="G6" s="141"/>
      <c r="H6" s="141"/>
      <c r="I6" s="142"/>
    </row>
    <row r="7" spans="1:9" ht="18" customHeight="1" x14ac:dyDescent="0.3">
      <c r="A7" s="74">
        <v>1</v>
      </c>
      <c r="B7" s="58" t="s">
        <v>59</v>
      </c>
      <c r="C7" s="80">
        <v>2</v>
      </c>
      <c r="D7" s="75"/>
      <c r="E7" s="75"/>
      <c r="F7" s="75"/>
      <c r="G7" s="75"/>
      <c r="H7" s="75">
        <v>1</v>
      </c>
      <c r="I7" s="75">
        <v>1</v>
      </c>
    </row>
    <row r="8" spans="1:9" ht="17.399999999999999" customHeight="1" x14ac:dyDescent="0.3">
      <c r="A8" s="74">
        <v>2</v>
      </c>
      <c r="B8" s="52" t="s">
        <v>60</v>
      </c>
      <c r="C8" s="80">
        <v>2</v>
      </c>
      <c r="D8" s="75"/>
      <c r="E8" s="75"/>
      <c r="F8" s="75"/>
      <c r="G8" s="75"/>
      <c r="H8" s="75">
        <v>1</v>
      </c>
      <c r="I8" s="75">
        <v>1</v>
      </c>
    </row>
    <row r="9" spans="1:9" ht="19.8" customHeight="1" x14ac:dyDescent="0.3">
      <c r="A9" s="74">
        <v>3</v>
      </c>
      <c r="B9" s="52" t="s">
        <v>61</v>
      </c>
      <c r="C9" s="80">
        <v>3</v>
      </c>
      <c r="D9" s="75"/>
      <c r="E9" s="75">
        <v>1</v>
      </c>
      <c r="F9" s="75"/>
      <c r="G9" s="75"/>
      <c r="H9" s="75">
        <v>1</v>
      </c>
      <c r="I9" s="75">
        <v>1</v>
      </c>
    </row>
    <row r="10" spans="1:9" ht="33" customHeight="1" thickBot="1" x14ac:dyDescent="0.35">
      <c r="A10" s="74">
        <v>4</v>
      </c>
      <c r="B10" s="65" t="s">
        <v>62</v>
      </c>
      <c r="C10" s="80">
        <v>2</v>
      </c>
      <c r="D10" s="75"/>
      <c r="E10" s="75">
        <v>1</v>
      </c>
      <c r="F10" s="75"/>
      <c r="G10" s="75"/>
      <c r="H10" s="75">
        <v>1</v>
      </c>
      <c r="I10" s="75"/>
    </row>
    <row r="11" spans="1:9" ht="15" thickBot="1" x14ac:dyDescent="0.35">
      <c r="A11" s="140" t="s">
        <v>47</v>
      </c>
      <c r="B11" s="141"/>
      <c r="C11" s="141"/>
      <c r="D11" s="141"/>
      <c r="E11" s="141"/>
      <c r="F11" s="141"/>
      <c r="G11" s="141"/>
      <c r="H11" s="141"/>
      <c r="I11" s="142"/>
    </row>
    <row r="12" spans="1:9" ht="21.6" customHeight="1" thickBot="1" x14ac:dyDescent="0.35">
      <c r="A12" s="74">
        <v>1</v>
      </c>
      <c r="B12" s="58" t="s">
        <v>72</v>
      </c>
      <c r="C12" s="80">
        <v>4</v>
      </c>
      <c r="D12" s="75">
        <v>1</v>
      </c>
      <c r="E12" s="75">
        <v>1</v>
      </c>
      <c r="F12" s="75"/>
      <c r="G12" s="75"/>
      <c r="H12" s="75">
        <v>1</v>
      </c>
      <c r="I12" s="75">
        <v>1</v>
      </c>
    </row>
    <row r="13" spans="1:9" ht="49.2" customHeight="1" thickBot="1" x14ac:dyDescent="0.35">
      <c r="A13" s="74">
        <v>2</v>
      </c>
      <c r="B13" s="58" t="s">
        <v>73</v>
      </c>
      <c r="C13" s="80">
        <v>6</v>
      </c>
      <c r="D13" s="75">
        <v>1</v>
      </c>
      <c r="E13" s="75">
        <v>1</v>
      </c>
      <c r="F13" s="75">
        <v>1</v>
      </c>
      <c r="G13" s="75">
        <v>1</v>
      </c>
      <c r="H13" s="75">
        <v>1</v>
      </c>
      <c r="I13" s="75">
        <v>1</v>
      </c>
    </row>
    <row r="14" spans="1:9" ht="31.8" thickBot="1" x14ac:dyDescent="0.35">
      <c r="A14" s="74">
        <v>3</v>
      </c>
      <c r="B14" s="58" t="s">
        <v>74</v>
      </c>
      <c r="C14" s="80">
        <v>6</v>
      </c>
      <c r="D14" s="75">
        <v>1</v>
      </c>
      <c r="E14" s="75">
        <v>1</v>
      </c>
      <c r="F14" s="75">
        <v>1</v>
      </c>
      <c r="G14" s="75">
        <v>1</v>
      </c>
      <c r="H14" s="75">
        <v>1</v>
      </c>
      <c r="I14" s="75">
        <v>1</v>
      </c>
    </row>
    <row r="15" spans="1:9" ht="31.8" thickBot="1" x14ac:dyDescent="0.35">
      <c r="A15" s="74">
        <v>4</v>
      </c>
      <c r="B15" s="58" t="s">
        <v>75</v>
      </c>
      <c r="C15" s="80">
        <v>6</v>
      </c>
      <c r="D15" s="75">
        <v>1</v>
      </c>
      <c r="E15" s="75">
        <v>1</v>
      </c>
      <c r="F15" s="75">
        <v>1</v>
      </c>
      <c r="G15" s="75">
        <v>1</v>
      </c>
      <c r="H15" s="75">
        <v>1</v>
      </c>
      <c r="I15" s="75">
        <v>1</v>
      </c>
    </row>
    <row r="16" spans="1:9" ht="34.799999999999997" customHeight="1" thickBot="1" x14ac:dyDescent="0.35">
      <c r="A16" s="74">
        <v>5</v>
      </c>
      <c r="B16" s="58" t="s">
        <v>76</v>
      </c>
      <c r="C16" s="80">
        <v>6</v>
      </c>
      <c r="D16" s="75">
        <v>1</v>
      </c>
      <c r="E16" s="75">
        <v>1</v>
      </c>
      <c r="F16" s="75">
        <v>1</v>
      </c>
      <c r="G16" s="75">
        <v>1</v>
      </c>
      <c r="H16" s="75">
        <v>1</v>
      </c>
      <c r="I16" s="75">
        <v>1</v>
      </c>
    </row>
    <row r="17" spans="1:9" ht="37.200000000000003" customHeight="1" thickBot="1" x14ac:dyDescent="0.35">
      <c r="A17" s="74">
        <v>6</v>
      </c>
      <c r="B17" s="58" t="s">
        <v>78</v>
      </c>
      <c r="C17" s="80">
        <v>8</v>
      </c>
      <c r="D17" s="75"/>
      <c r="E17" s="75"/>
      <c r="F17" s="75">
        <v>2</v>
      </c>
      <c r="G17" s="75">
        <v>2</v>
      </c>
      <c r="H17" s="75">
        <v>2</v>
      </c>
      <c r="I17" s="75">
        <v>2</v>
      </c>
    </row>
    <row r="18" spans="1:9" ht="18.600000000000001" thickBot="1" x14ac:dyDescent="0.35">
      <c r="A18" s="74">
        <v>7</v>
      </c>
      <c r="B18" s="58" t="s">
        <v>79</v>
      </c>
      <c r="C18" s="80">
        <v>8</v>
      </c>
      <c r="D18" s="75"/>
      <c r="E18" s="75"/>
      <c r="F18" s="75">
        <v>2</v>
      </c>
      <c r="G18" s="75">
        <v>2</v>
      </c>
      <c r="H18" s="75">
        <v>2</v>
      </c>
      <c r="I18" s="75">
        <v>2</v>
      </c>
    </row>
    <row r="19" spans="1:9" ht="31.8" thickBot="1" x14ac:dyDescent="0.35">
      <c r="A19" s="74">
        <v>8</v>
      </c>
      <c r="B19" s="58" t="s">
        <v>80</v>
      </c>
      <c r="C19" s="80">
        <v>6</v>
      </c>
      <c r="D19" s="75">
        <v>1</v>
      </c>
      <c r="E19" s="75">
        <v>1</v>
      </c>
      <c r="F19" s="75">
        <v>1</v>
      </c>
      <c r="G19" s="75">
        <v>1</v>
      </c>
      <c r="H19" s="75">
        <v>1</v>
      </c>
      <c r="I19" s="75">
        <v>1</v>
      </c>
    </row>
    <row r="20" spans="1:9" ht="18.600000000000001" thickBot="1" x14ac:dyDescent="0.35">
      <c r="A20" s="74">
        <v>9</v>
      </c>
      <c r="B20" s="58" t="s">
        <v>81</v>
      </c>
      <c r="C20" s="80">
        <v>8</v>
      </c>
      <c r="D20" s="75"/>
      <c r="E20" s="75"/>
      <c r="F20" s="75"/>
      <c r="G20" s="75"/>
      <c r="H20" s="75">
        <v>4</v>
      </c>
      <c r="I20" s="75">
        <v>4</v>
      </c>
    </row>
    <row r="21" spans="1:9" ht="46.8" x14ac:dyDescent="0.3">
      <c r="A21" s="74">
        <v>10</v>
      </c>
      <c r="B21" s="58" t="s">
        <v>82</v>
      </c>
      <c r="C21" s="80">
        <v>40</v>
      </c>
      <c r="D21" s="75"/>
      <c r="E21" s="75"/>
      <c r="F21" s="75"/>
      <c r="G21" s="75"/>
      <c r="H21" s="75">
        <v>20</v>
      </c>
      <c r="I21" s="75">
        <v>20</v>
      </c>
    </row>
    <row r="22" spans="1:9" ht="27.6" x14ac:dyDescent="0.3">
      <c r="A22" s="76"/>
      <c r="B22" s="77" t="s">
        <v>56</v>
      </c>
      <c r="C22" s="77">
        <f>SUM(C7:C21)</f>
        <v>107</v>
      </c>
      <c r="D22" s="77">
        <f t="shared" ref="D22:I22" si="0">SUM(D7:D21)</f>
        <v>6</v>
      </c>
      <c r="E22" s="77">
        <f t="shared" si="0"/>
        <v>8</v>
      </c>
      <c r="F22" s="77">
        <f t="shared" si="0"/>
        <v>9</v>
      </c>
      <c r="G22" s="77">
        <f t="shared" si="0"/>
        <v>9</v>
      </c>
      <c r="H22" s="77">
        <f t="shared" si="0"/>
        <v>38</v>
      </c>
      <c r="I22" s="77">
        <f t="shared" si="0"/>
        <v>37</v>
      </c>
    </row>
    <row r="24" spans="1:9" x14ac:dyDescent="0.3">
      <c r="B24" s="143" t="s">
        <v>83</v>
      </c>
      <c r="C24" s="144"/>
      <c r="D24" s="144"/>
      <c r="E24" s="144"/>
      <c r="F24" s="144"/>
      <c r="G24" s="144"/>
    </row>
  </sheetData>
  <mergeCells count="8">
    <mergeCell ref="A11:I11"/>
    <mergeCell ref="B24:G24"/>
    <mergeCell ref="H2:I2"/>
    <mergeCell ref="A4:A5"/>
    <mergeCell ref="B4:B5"/>
    <mergeCell ref="C4:C5"/>
    <mergeCell ref="D4:I4"/>
    <mergeCell ref="A6: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61" t="s">
        <v>0</v>
      </c>
      <c r="H1" s="161"/>
    </row>
    <row r="2" spans="1:8" x14ac:dyDescent="0.4">
      <c r="B2" s="107" t="s">
        <v>1</v>
      </c>
      <c r="C2" s="107"/>
      <c r="D2" s="107"/>
      <c r="E2" s="107"/>
      <c r="F2" s="107"/>
      <c r="G2" s="107"/>
      <c r="H2" s="107"/>
    </row>
    <row r="4" spans="1:8" ht="29.25" customHeight="1" x14ac:dyDescent="0.4">
      <c r="A4" s="162" t="s">
        <v>27</v>
      </c>
      <c r="B4" s="162"/>
      <c r="C4" s="162"/>
      <c r="D4" s="162"/>
      <c r="E4" s="162"/>
      <c r="F4" s="162"/>
      <c r="G4" s="162"/>
      <c r="H4" s="16"/>
    </row>
    <row r="5" spans="1:8" ht="20.25" customHeight="1" x14ac:dyDescent="0.4">
      <c r="A5" s="124" t="s">
        <v>2</v>
      </c>
      <c r="B5" s="125"/>
      <c r="C5" s="155" t="s">
        <v>3</v>
      </c>
      <c r="D5" s="155"/>
      <c r="E5" s="155"/>
      <c r="F5" s="155"/>
      <c r="G5" s="155"/>
      <c r="H5" s="155"/>
    </row>
    <row r="6" spans="1:8" ht="20.25" customHeight="1" x14ac:dyDescent="0.4">
      <c r="A6" s="127"/>
      <c r="B6" s="128"/>
      <c r="C6" s="155" t="s">
        <v>4</v>
      </c>
      <c r="D6" s="155"/>
      <c r="E6" s="155"/>
      <c r="F6" s="155"/>
      <c r="G6" s="155"/>
      <c r="H6" s="155"/>
    </row>
    <row r="7" spans="1:8" ht="25.95" customHeight="1" x14ac:dyDescent="0.4">
      <c r="A7" s="130"/>
      <c r="B7" s="131"/>
      <c r="C7" s="155" t="s">
        <v>5</v>
      </c>
      <c r="D7" s="155"/>
      <c r="E7" s="155"/>
      <c r="F7" s="155"/>
      <c r="G7" s="155"/>
      <c r="H7" s="155"/>
    </row>
    <row r="8" spans="1:8" ht="34.950000000000003" customHeight="1" x14ac:dyDescent="0.4">
      <c r="A8" s="133" t="s">
        <v>6</v>
      </c>
      <c r="B8" s="134"/>
      <c r="C8" s="155" t="s">
        <v>7</v>
      </c>
      <c r="D8" s="155"/>
      <c r="E8" s="155"/>
      <c r="F8" s="155"/>
      <c r="G8" s="155"/>
      <c r="H8" s="155"/>
    </row>
    <row r="9" spans="1:8" ht="57" customHeight="1" thickBot="1" x14ac:dyDescent="0.45">
      <c r="A9" s="156" t="s">
        <v>28</v>
      </c>
      <c r="B9" s="156"/>
      <c r="C9" s="156"/>
      <c r="D9" s="156"/>
      <c r="E9" s="156"/>
      <c r="F9" s="156"/>
      <c r="G9" s="156"/>
      <c r="H9" s="156"/>
    </row>
    <row r="10" spans="1:8" ht="20.25" customHeight="1" x14ac:dyDescent="0.4">
      <c r="A10" s="93" t="s">
        <v>8</v>
      </c>
      <c r="B10" s="96" t="s">
        <v>9</v>
      </c>
      <c r="C10" s="117" t="s">
        <v>10</v>
      </c>
      <c r="D10" s="157"/>
      <c r="E10" s="137" t="s">
        <v>11</v>
      </c>
      <c r="F10" s="90" t="s">
        <v>12</v>
      </c>
      <c r="G10" s="157" t="s">
        <v>13</v>
      </c>
      <c r="H10" s="157" t="s">
        <v>29</v>
      </c>
    </row>
    <row r="11" spans="1:8" x14ac:dyDescent="0.4">
      <c r="A11" s="94"/>
      <c r="B11" s="98"/>
      <c r="C11" s="118"/>
      <c r="D11" s="158"/>
      <c r="E11" s="138"/>
      <c r="F11" s="91"/>
      <c r="G11" s="158"/>
      <c r="H11" s="158"/>
    </row>
    <row r="12" spans="1:8" s="3" customFormat="1" ht="29.4" customHeight="1" x14ac:dyDescent="0.4">
      <c r="A12" s="94"/>
      <c r="B12" s="100"/>
      <c r="C12" s="159"/>
      <c r="D12" s="160"/>
      <c r="E12" s="138"/>
      <c r="F12" s="91"/>
      <c r="G12" s="160"/>
      <c r="H12" s="160"/>
    </row>
    <row r="13" spans="1:8" s="4" customFormat="1" ht="43.95" customHeight="1" thickBot="1" x14ac:dyDescent="0.45">
      <c r="A13" s="95"/>
      <c r="B13" s="17" t="s">
        <v>14</v>
      </c>
      <c r="C13" s="28" t="s">
        <v>15</v>
      </c>
      <c r="D13" s="18" t="s">
        <v>16</v>
      </c>
      <c r="E13" s="139"/>
      <c r="F13" s="92"/>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49" t="s">
        <v>17</v>
      </c>
      <c r="B24" s="150"/>
      <c r="C24" s="150"/>
      <c r="D24" s="151"/>
      <c r="E24" s="152">
        <f>SUM(F14:F23)</f>
        <v>0</v>
      </c>
      <c r="F24" s="153"/>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87" t="s">
        <v>19</v>
      </c>
      <c r="B28" s="87"/>
      <c r="C28" s="87"/>
      <c r="D28" s="87"/>
      <c r="E28" s="87"/>
      <c r="F28" s="87"/>
      <c r="G28" s="87"/>
      <c r="H28" s="87"/>
    </row>
    <row r="29" spans="1:9" ht="27.6" customHeight="1" x14ac:dyDescent="0.4">
      <c r="A29" s="154" t="s">
        <v>31</v>
      </c>
      <c r="B29" s="154"/>
      <c r="C29" s="154"/>
      <c r="D29" s="154"/>
      <c r="E29" s="154"/>
      <c r="F29" s="154"/>
      <c r="G29" s="44"/>
      <c r="H29" s="44"/>
      <c r="I29" s="44"/>
    </row>
    <row r="30" spans="1:9" ht="27.6" customHeight="1" x14ac:dyDescent="0.4">
      <c r="A30" s="154" t="s">
        <v>32</v>
      </c>
      <c r="B30" s="154"/>
      <c r="C30" s="154"/>
      <c r="D30" s="154"/>
      <c r="E30" s="154"/>
      <c r="F30" s="154"/>
      <c r="G30" s="154"/>
      <c r="H30" s="154"/>
    </row>
    <row r="31" spans="1:9" x14ac:dyDescent="0.4">
      <c r="A31" s="35" t="s">
        <v>20</v>
      </c>
      <c r="B31" s="35"/>
      <c r="C31" s="35"/>
      <c r="D31" s="35"/>
      <c r="E31" s="35"/>
      <c r="F31" s="35"/>
      <c r="G31" s="35"/>
      <c r="H31" s="35"/>
    </row>
    <row r="32" spans="1:9" x14ac:dyDescent="0.4">
      <c r="A32" s="89" t="s">
        <v>21</v>
      </c>
      <c r="B32" s="89"/>
      <c r="C32" s="89"/>
      <c r="D32" s="89"/>
      <c r="E32" s="89"/>
      <c r="F32" s="89"/>
      <c r="G32" s="89"/>
      <c r="H32" s="89"/>
    </row>
    <row r="33" spans="1:250" s="9" customFormat="1" ht="13.8" x14ac:dyDescent="0.25">
      <c r="A33" s="85" t="s">
        <v>22</v>
      </c>
      <c r="B33" s="85"/>
      <c r="C33" s="85"/>
      <c r="D33" s="85"/>
      <c r="E33" s="85"/>
      <c r="F33" s="85"/>
      <c r="G33" s="85"/>
      <c r="H33" s="85"/>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89" t="s">
        <v>23</v>
      </c>
      <c r="B34" s="89"/>
      <c r="C34" s="89"/>
      <c r="D34" s="89"/>
      <c r="E34" s="89"/>
      <c r="F34" s="89"/>
      <c r="G34" s="89"/>
      <c r="H34" s="89"/>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Додаток_1</vt:lpstr>
      <vt:lpstr>Додаток 2</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2025-10-09T14:01:46Z</dcterms:modified>
  <cp:category/>
  <cp:contentStatus/>
</cp:coreProperties>
</file>