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213" documentId="8_{093657AB-A24D-4E3B-98C8-84CA5D53CD15}" xr6:coauthVersionLast="47" xr6:coauthVersionMax="47" xr10:uidLastSave="{D824ED6E-9B3C-4F73-BDD0-F299F64B82EA}"/>
  <bookViews>
    <workbookView xWindow="28680" yWindow="-120" windowWidth="29040" windowHeight="15720" xr2:uid="{00000000-000D-0000-FFFF-FFFF00000000}"/>
  </bookViews>
  <sheets>
    <sheet name="Цінова пропозиція" sheetId="6" r:id="rId1"/>
  </sheets>
  <definedNames>
    <definedName name="_xlnm._FilterDatabase" localSheetId="0" hidden="1">'Цінова пропозиція'!$A$16:$K$266</definedName>
    <definedName name="_xlnm.Print_Area" localSheetId="0">'Цінова пропозиція'!$A$1:$L$289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6" l="1"/>
  <c r="K86" i="6"/>
  <c r="K122" i="6"/>
  <c r="K157" i="6"/>
  <c r="K192" i="6"/>
  <c r="K227" i="6"/>
  <c r="F193" i="6"/>
  <c r="K262" i="6"/>
  <c r="K261" i="6"/>
  <c r="K260" i="6"/>
  <c r="F260" i="6"/>
  <c r="K226" i="6"/>
  <c r="K225" i="6"/>
  <c r="F225" i="6"/>
  <c r="K191" i="6"/>
  <c r="K190" i="6"/>
  <c r="F190" i="6"/>
  <c r="K156" i="6"/>
  <c r="K155" i="6"/>
  <c r="F155" i="6"/>
  <c r="K121" i="6"/>
  <c r="K120" i="6"/>
  <c r="F120" i="6"/>
  <c r="K85" i="6"/>
  <c r="K84" i="6"/>
  <c r="F84" i="6"/>
  <c r="K49" i="6"/>
  <c r="K48" i="6"/>
  <c r="F48" i="6"/>
  <c r="K252" i="6"/>
  <c r="K217" i="6"/>
  <c r="K184" i="6"/>
  <c r="K147" i="6"/>
  <c r="K112" i="6"/>
  <c r="K76" i="6"/>
  <c r="K40" i="6"/>
  <c r="K118" i="6"/>
  <c r="K117" i="6"/>
  <c r="K116" i="6"/>
  <c r="K119" i="6"/>
  <c r="F263" i="6"/>
  <c r="K259" i="6"/>
  <c r="K258" i="6"/>
  <c r="K257" i="6"/>
  <c r="K256" i="6"/>
  <c r="K255" i="6"/>
  <c r="K254" i="6"/>
  <c r="K253" i="6"/>
  <c r="K251" i="6"/>
  <c r="K250" i="6"/>
  <c r="K249" i="6"/>
  <c r="K248" i="6"/>
  <c r="K247" i="6"/>
  <c r="K246" i="6"/>
  <c r="K245" i="6"/>
  <c r="F245" i="6"/>
  <c r="K244" i="6"/>
  <c r="K243" i="6"/>
  <c r="K242" i="6"/>
  <c r="K241" i="6"/>
  <c r="K240" i="6"/>
  <c r="K239" i="6"/>
  <c r="D239" i="6"/>
  <c r="F239" i="6" s="1"/>
  <c r="K238" i="6"/>
  <c r="K237" i="6"/>
  <c r="K236" i="6"/>
  <c r="K235" i="6"/>
  <c r="K234" i="6"/>
  <c r="K233" i="6"/>
  <c r="K232" i="6"/>
  <c r="I231" i="6"/>
  <c r="K231" i="6" s="1"/>
  <c r="F231" i="6"/>
  <c r="F230" i="6"/>
  <c r="F228" i="6"/>
  <c r="K224" i="6"/>
  <c r="K223" i="6"/>
  <c r="K222" i="6"/>
  <c r="K221" i="6"/>
  <c r="K220" i="6"/>
  <c r="K219" i="6"/>
  <c r="K218" i="6"/>
  <c r="K216" i="6"/>
  <c r="K215" i="6"/>
  <c r="K214" i="6"/>
  <c r="K213" i="6"/>
  <c r="K212" i="6"/>
  <c r="K211" i="6"/>
  <c r="K210" i="6"/>
  <c r="F210" i="6"/>
  <c r="K209" i="6"/>
  <c r="K208" i="6"/>
  <c r="K207" i="6"/>
  <c r="K206" i="6"/>
  <c r="K205" i="6"/>
  <c r="K204" i="6"/>
  <c r="D204" i="6"/>
  <c r="F204" i="6" s="1"/>
  <c r="K203" i="6"/>
  <c r="K202" i="6"/>
  <c r="K201" i="6"/>
  <c r="K200" i="6"/>
  <c r="K199" i="6"/>
  <c r="K198" i="6"/>
  <c r="K197" i="6"/>
  <c r="I196" i="6"/>
  <c r="K196" i="6" s="1"/>
  <c r="F196" i="6"/>
  <c r="F195" i="6"/>
  <c r="K189" i="6"/>
  <c r="K188" i="6"/>
  <c r="K187" i="6"/>
  <c r="K186" i="6"/>
  <c r="K185" i="6"/>
  <c r="K183" i="6"/>
  <c r="K182" i="6"/>
  <c r="K181" i="6"/>
  <c r="K180" i="6"/>
  <c r="K179" i="6"/>
  <c r="K178" i="6"/>
  <c r="K177" i="6"/>
  <c r="K176" i="6"/>
  <c r="K175" i="6"/>
  <c r="F175" i="6"/>
  <c r="K174" i="6"/>
  <c r="K173" i="6"/>
  <c r="K172" i="6"/>
  <c r="K171" i="6"/>
  <c r="K170" i="6"/>
  <c r="K169" i="6"/>
  <c r="D169" i="6"/>
  <c r="F169" i="6" s="1"/>
  <c r="K168" i="6"/>
  <c r="K167" i="6"/>
  <c r="K166" i="6"/>
  <c r="K165" i="6"/>
  <c r="K164" i="6"/>
  <c r="K163" i="6"/>
  <c r="K162" i="6"/>
  <c r="I161" i="6"/>
  <c r="K161" i="6" s="1"/>
  <c r="F161" i="6"/>
  <c r="F160" i="6"/>
  <c r="I126" i="6"/>
  <c r="K126" i="6" s="1"/>
  <c r="K128" i="6"/>
  <c r="K129" i="6"/>
  <c r="F158" i="6"/>
  <c r="K154" i="6"/>
  <c r="K153" i="6"/>
  <c r="K152" i="6"/>
  <c r="K151" i="6"/>
  <c r="K150" i="6"/>
  <c r="K149" i="6"/>
  <c r="K148" i="6"/>
  <c r="K146" i="6"/>
  <c r="K145" i="6"/>
  <c r="K144" i="6"/>
  <c r="K143" i="6"/>
  <c r="K142" i="6"/>
  <c r="K141" i="6"/>
  <c r="K140" i="6"/>
  <c r="F140" i="6"/>
  <c r="K139" i="6"/>
  <c r="K138" i="6"/>
  <c r="K137" i="6"/>
  <c r="K136" i="6"/>
  <c r="K135" i="6"/>
  <c r="K134" i="6"/>
  <c r="D134" i="6"/>
  <c r="F134" i="6" s="1"/>
  <c r="K133" i="6"/>
  <c r="K132" i="6"/>
  <c r="K131" i="6"/>
  <c r="K130" i="6"/>
  <c r="K127" i="6"/>
  <c r="F126" i="6"/>
  <c r="F125" i="6"/>
  <c r="K100" i="6"/>
  <c r="F123" i="6"/>
  <c r="K115" i="6"/>
  <c r="K114" i="6"/>
  <c r="K113" i="6"/>
  <c r="K111" i="6"/>
  <c r="K110" i="6"/>
  <c r="K109" i="6"/>
  <c r="K108" i="6"/>
  <c r="K107" i="6"/>
  <c r="K106" i="6"/>
  <c r="K105" i="6"/>
  <c r="K104" i="6"/>
  <c r="F104" i="6"/>
  <c r="K103" i="6"/>
  <c r="K102" i="6"/>
  <c r="K101" i="6"/>
  <c r="K99" i="6"/>
  <c r="K98" i="6"/>
  <c r="D98" i="6"/>
  <c r="F98" i="6" s="1"/>
  <c r="I97" i="6"/>
  <c r="K97" i="6" s="1"/>
  <c r="K96" i="6"/>
  <c r="K95" i="6"/>
  <c r="K94" i="6"/>
  <c r="K91" i="6"/>
  <c r="I90" i="6"/>
  <c r="K90" i="6" s="1"/>
  <c r="F90" i="6"/>
  <c r="F89" i="6"/>
  <c r="K57" i="6"/>
  <c r="K56" i="6"/>
  <c r="K55" i="6"/>
  <c r="F87" i="6"/>
  <c r="K83" i="6"/>
  <c r="K82" i="6"/>
  <c r="K81" i="6"/>
  <c r="K80" i="6"/>
  <c r="K79" i="6"/>
  <c r="K78" i="6"/>
  <c r="K77" i="6"/>
  <c r="K75" i="6"/>
  <c r="K74" i="6"/>
  <c r="K73" i="6"/>
  <c r="K72" i="6"/>
  <c r="K71" i="6"/>
  <c r="K70" i="6"/>
  <c r="K69" i="6"/>
  <c r="K68" i="6"/>
  <c r="F68" i="6"/>
  <c r="K67" i="6"/>
  <c r="K66" i="6"/>
  <c r="K65" i="6"/>
  <c r="K64" i="6"/>
  <c r="K63" i="6"/>
  <c r="D63" i="6"/>
  <c r="F63" i="6" s="1"/>
  <c r="K62" i="6"/>
  <c r="I61" i="6"/>
  <c r="K61" i="6" s="1"/>
  <c r="K60" i="6"/>
  <c r="K59" i="6"/>
  <c r="K58" i="6"/>
  <c r="I54" i="6"/>
  <c r="K54" i="6" s="1"/>
  <c r="F54" i="6"/>
  <c r="F53" i="6"/>
  <c r="F20" i="6"/>
  <c r="F51" i="6"/>
  <c r="K47" i="6"/>
  <c r="K46" i="6"/>
  <c r="K45" i="6"/>
  <c r="K44" i="6"/>
  <c r="K43" i="6"/>
  <c r="K42" i="6"/>
  <c r="K41" i="6"/>
  <c r="K39" i="6"/>
  <c r="K38" i="6"/>
  <c r="K37" i="6"/>
  <c r="K36" i="6"/>
  <c r="K35" i="6"/>
  <c r="K34" i="6"/>
  <c r="K33" i="6"/>
  <c r="K32" i="6"/>
  <c r="K31" i="6"/>
  <c r="K30" i="6"/>
  <c r="K29" i="6"/>
  <c r="K28" i="6"/>
  <c r="K27" i="6"/>
  <c r="K24" i="6"/>
  <c r="K23" i="6"/>
  <c r="K22" i="6"/>
  <c r="F32" i="6"/>
  <c r="D27" i="6" l="1"/>
  <c r="F27" i="6" s="1"/>
  <c r="I26" i="6"/>
  <c r="K26" i="6" s="1"/>
  <c r="I25" i="6"/>
  <c r="K25" i="6" s="1"/>
  <c r="I21" i="6"/>
  <c r="K21" i="6" s="1"/>
  <c r="F21" i="6"/>
  <c r="F265" i="6" l="1"/>
  <c r="K265" i="6"/>
  <c r="K266" i="6" l="1"/>
</calcChain>
</file>

<file path=xl/sharedStrings.xml><?xml version="1.0" encoding="utf-8"?>
<sst xmlns="http://schemas.openxmlformats.org/spreadsheetml/2006/main" count="611" uniqueCount="108">
  <si>
    <t>№ п/п</t>
  </si>
  <si>
    <t>м</t>
  </si>
  <si>
    <t>шт</t>
  </si>
  <si>
    <t>Матеріал Замовника</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</si>
  <si>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</si>
  <si>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</si>
  <si>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</si>
  <si>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</si>
  <si>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</si>
  <si>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особу (осіб), які уповноважені представляти інтереси Учасника</t>
  </si>
  <si>
    <t>(Прізвище, ім’я, по батькові, посада, контактний телефон).</t>
  </si>
  <si>
    <t>Найменування робіт</t>
  </si>
  <si>
    <t>Од.вим</t>
  </si>
  <si>
    <t>К-сть</t>
  </si>
  <si>
    <t>од.</t>
  </si>
  <si>
    <t>всього</t>
  </si>
  <si>
    <t>Вартість, грн. з урахуванням всіх податків</t>
  </si>
  <si>
    <t>Реквізити (адреса - юридична та фактична, телефон,  телефон для контактів, e-mail, розрахунковий рахунок)</t>
  </si>
  <si>
    <t>Монтаж фотоелектричних перетворювачів на покрівлі будівлі</t>
  </si>
  <si>
    <t xml:space="preserve">Сонячні панелі Longi LR5-66HIH 505M </t>
  </si>
  <si>
    <t>Профіль опорний 41 (алюміній)</t>
  </si>
  <si>
    <t>Герметик поліуретановий 200 мл SikaFlex 11 FC</t>
  </si>
  <si>
    <t>Бітумна лента SOUDAL SOUDABAND 100 мм x 10 м</t>
  </si>
  <si>
    <t>Кріплення для сонячних панелей, шпилька 10х200 в зборі, нержавіюча сталь А2</t>
  </si>
  <si>
    <t>Кріплення сонячної панелі в сборі (прижимна пластина, болт, гайка в профіль, шайба)</t>
  </si>
  <si>
    <t>Кабель гнучкий безгалогенний фотовольтаїчний для сонячних електростанцій H1Z2Z2-K 6 мм2</t>
  </si>
  <si>
    <t>Кабель заземлення ПВ3 (жовто - зелений)</t>
  </si>
  <si>
    <t>Підключення сонячних панелей, прокладка кабелів, приєднання заземлення</t>
  </si>
  <si>
    <t>к-кт</t>
  </si>
  <si>
    <t>Комплект витратних матеріалів для монтажу кабелей та приєднання</t>
  </si>
  <si>
    <t>Конектор для сонячних панелей MC-4 4мм2 пара на 30А (папа + мама, герметичний)</t>
  </si>
  <si>
    <t>Монтаж та комутація обладнання</t>
  </si>
  <si>
    <t>Нульова шина</t>
  </si>
  <si>
    <t>Перемикач байбас</t>
  </si>
  <si>
    <t>Короб пластиковий</t>
  </si>
  <si>
    <t>АКБ Deye 5.1 kW високовольтна</t>
  </si>
  <si>
    <t>BMS Deye блоку висовольтної батареї</t>
  </si>
  <si>
    <t>Наконечники 25 мм2</t>
  </si>
  <si>
    <t>Кабель від батареї до інвертора ПВ4 25 мм2</t>
  </si>
  <si>
    <t>Гроза захист у зборі на 2 стрінги</t>
  </si>
  <si>
    <t>Автомат на вхід інвертора Schneider Electric 250A</t>
  </si>
  <si>
    <t>Автомат на вихід інвертора Schneider Electric 250A</t>
  </si>
  <si>
    <t>Автомат АКБ, для постійного струму, Schneider Electric 200A</t>
  </si>
  <si>
    <t>Автомат Генератора, Schneider Electric 250A</t>
  </si>
  <si>
    <t>Розробка проєктної документації відповідно до вимог</t>
  </si>
  <si>
    <t xml:space="preserve">к-кт </t>
  </si>
  <si>
    <t>Комплект кутових кріплень алюміній</t>
  </si>
  <si>
    <t>Баласт</t>
  </si>
  <si>
    <t>Гумовий килимок для встановлення баласту</t>
  </si>
  <si>
    <t>Анкер (нержавіюча сталь)</t>
  </si>
  <si>
    <t>Кут алюмінієвий 10х20х2</t>
  </si>
  <si>
    <t>З'єднувач для профілю (з метизами)</t>
  </si>
  <si>
    <t>Г образна напрямна з метизами (алюміній)</t>
  </si>
  <si>
    <t>Перемикач байбас Schneider Electric 250A</t>
  </si>
  <si>
    <t>Автомат на вхід інвертора Schneider Electric 63A</t>
  </si>
  <si>
    <t>Автомат на вихід інвертора Schneider Electric 63A</t>
  </si>
  <si>
    <t>Автомат АКБ, для постійного струму, Schneider Electric 300A</t>
  </si>
  <si>
    <t>Автомат Генератора, chneider Electric 63A</t>
  </si>
  <si>
    <t>Перемикач байбас Schneider Electric 63А</t>
  </si>
  <si>
    <t>Інвертор Deye SUN 12K-SG01HP3-EU-AM2</t>
  </si>
  <si>
    <t>АКБ Deye 5.1 kW низьковольтна</t>
  </si>
  <si>
    <t>Всього (вартість робіт):</t>
  </si>
  <si>
    <t>Всього (вартість матеріалів):</t>
  </si>
  <si>
    <t>Всього (роботи + матеріали):</t>
  </si>
  <si>
    <t>Інвертор Deye SUN 50K-SG01HP3-EU-BM4</t>
  </si>
  <si>
    <t>Додаткові матеріали, маркування, метизи та інше</t>
  </si>
  <si>
    <t>Шафа для автоматики металева IP65</t>
  </si>
  <si>
    <t>Стійка 3U-HRACK-12 для системи накопичення енергії сумісна з обладнанням (для 1 BMS + 10 батарей)</t>
  </si>
  <si>
    <t xml:space="preserve">Монтажна стійка на 3 АКБ </t>
  </si>
  <si>
    <t>Випробування, вимірювання зі складанням протоколів, пусконалагоджувальні роботи, передача в експлуатацію</t>
  </si>
  <si>
    <t>Прокладання кабелів силових з приєднанням обладнання</t>
  </si>
  <si>
    <t>Кабель ПВС 5х6</t>
  </si>
  <si>
    <t>Кабель ПВС 5х2,5</t>
  </si>
  <si>
    <t>Додаткові витратні матріали</t>
  </si>
  <si>
    <t>Оптимизатори</t>
  </si>
  <si>
    <t>Труба гофрована двостінна 40/35 чорна, стійка до УФ, негорюча</t>
  </si>
  <si>
    <t>Додаток 2 до Запиту</t>
  </si>
  <si>
    <r>
      <t xml:space="preserve">СЕС №2. Монтаж в м.Ходорів, потужність по сонячним панелям 80 кВт (160 шт.). Пласка покрівля Н=8-10 м з параметами та стаціонарним виходом
</t>
    </r>
    <r>
      <rPr>
        <i/>
        <sz val="10"/>
        <color rgb="FF000000"/>
        <rFont val="Calibri"/>
        <family val="2"/>
        <charset val="204"/>
        <scheme val="minor"/>
      </rPr>
      <t xml:space="preserve"> Опис системи:
- 	Баластну система кріплень фото модулів під кутом 45 гр. на  південь.
- 	Матеріал профілю - алюміній
- 	Кріплення – нержавіюча стальч
- 	Баласти – бетонні блоки
- 	Розташування блоків – на резинових килимах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підлючення до АВР дизель генератора
- 	Систему віддаленого моніторингу та управління</t>
    </r>
  </si>
  <si>
    <r>
      <t xml:space="preserve">СЕС №1. Монтаж в м.Чоп, потужність по сонячним панелям 60 кВт (120 шт.). Двоскатна покрівля Н=6-8 м
</t>
    </r>
    <r>
      <rPr>
        <i/>
        <sz val="10"/>
        <color rgb="FF000000"/>
        <rFont val="Calibri"/>
        <family val="2"/>
        <charset val="204"/>
        <scheme val="minor"/>
      </rPr>
      <t>Опис системи:
- Систему кріплень фото модулів – на похилий дах, під  кут 45 гр., на південь.
- Матеріал профілю - алюміній
- Кріплення – нержавіюча сталь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підлючення до АВР дизель генератора
- Систему віддаленого моніторингу та управління</t>
    </r>
  </si>
  <si>
    <r>
      <t xml:space="preserve">СЕС №3. Монтаж в м.Вінниця, потужність по сонячним панелям 57,5 кВт (115 шт.). Двоскатна покрівля Н=6-8 м
</t>
    </r>
    <r>
      <rPr>
        <i/>
        <sz val="10"/>
        <color rgb="FF000000"/>
        <rFont val="Calibri"/>
        <family val="2"/>
        <charset val="204"/>
        <scheme val="minor"/>
      </rPr>
      <t>Опис системи:
-	Систему кріплень фото модулів – на похилий дах, схід-захід.
-	Матеріал профілю - алюміній
-	Кріплення – нержавіюча сталь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віддаленого моніторингу та управління</t>
    </r>
  </si>
  <si>
    <r>
      <t xml:space="preserve">СЕС №4. Монтаж в м.Дніпро, потужність по сонячним панелям 20 кВт (40 шт.). Двоскатна покрівля Н=4-7 м
</t>
    </r>
    <r>
      <rPr>
        <i/>
        <sz val="10"/>
        <color rgb="FF000000"/>
        <rFont val="Calibri"/>
        <family val="2"/>
        <charset val="204"/>
        <scheme val="minor"/>
      </rPr>
      <t>-	Систему кріплень фото модулів – на похилий дах, схід-захід.
-	Матеріал профілю - алюміній
-	Кріплення – нержавіюча сталь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віддаленого моніторингу та управління</t>
    </r>
  </si>
  <si>
    <r>
      <t xml:space="preserve">СЕС №5. Монтаж в м.Запоріжжя, потужність по сонячним панелям 20 кВт (40 шт.). Пласка покрівля Н=3-4 м
</t>
    </r>
    <r>
      <rPr>
        <i/>
        <sz val="10"/>
        <color rgb="FF000000"/>
        <rFont val="Calibri"/>
        <family val="2"/>
        <charset val="204"/>
        <scheme val="minor"/>
      </rPr>
      <t>-	Систему кріплень фото модулів – по нахилу даху
-	Матеріал профілю - алюміній
-	Кріплення – нержавіюча сталь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віддаленого моніторингу та управління</t>
    </r>
  </si>
  <si>
    <r>
      <t xml:space="preserve">СЕС №6. Монтаж в м.Охтирка, потужність по сонячним панелям 20 кВт (40 шт.). Двоскатна покрівля Н=5-7 м
</t>
    </r>
    <r>
      <rPr>
        <i/>
        <sz val="10"/>
        <color rgb="FF000000"/>
        <rFont val="Calibri"/>
        <family val="2"/>
        <charset val="204"/>
        <scheme val="minor"/>
      </rPr>
      <t>Опис системи:
-	Систему кріплень фото модулів – на один скат похилого даху.
-	Матеріал профілю - алюміній
-	Кріплення – нержавіюча сталь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віддаленого моніторингу та управління</t>
    </r>
  </si>
  <si>
    <r>
      <t xml:space="preserve">СЕС №7. Монтаж в м.Кропивницький, потужність по сонячним панелям 20 кВт (40 шт.). Двоскатна покрівля Н=5-7 м
</t>
    </r>
    <r>
      <rPr>
        <i/>
        <sz val="10"/>
        <color rgb="FF000000"/>
        <rFont val="Calibri"/>
        <family val="2"/>
        <charset val="204"/>
        <scheme val="minor"/>
      </rPr>
      <t>Опис системи:
-	Систему кріплень фото модулів – на один скат похилого даху, південь.
-	Матеріал профілю - алюміній
-	Кріплення – нержавіюча сталь
-	Комутацію фото модулів – сонячний кабель IP67, перетин 6 мм.кв.
-	Систему блискавкозахисту інвертора
-	Систему заземлення фото модулів, інвертора, АКБ
-	Систему захисту інвертора та АКБ від пренапруги та перенавантаження. 
-	Систему байбаса роботи СЄС
-	Систему віддаленого моніторингу та управління</t>
    </r>
  </si>
  <si>
    <t xml:space="preserve">  * Товариство Червоного Хреста України є громадською неприбутковою організацією і просить надати максимальні знижки на послуги, вказані у ціновій пропозиції.				</t>
  </si>
  <si>
    <t xml:space="preserve"> ** Закупівля відбувається одним лотом </t>
  </si>
  <si>
    <t>Надаючи свою пропозицію,</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</si>
  <si>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</si>
  <si>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</si>
  <si>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</si>
  <si>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П.І.Б. керівника</t>
  </si>
  <si>
    <t>Підпис, печатка</t>
  </si>
  <si>
    <t>Дата</t>
  </si>
  <si>
    <r>
      <t>Строк виконання:  ___________________</t>
    </r>
    <r>
      <rPr>
        <i/>
        <sz val="18"/>
        <color theme="1"/>
        <rFont val="Times New Roman"/>
        <family val="1"/>
        <charset val="204"/>
      </rPr>
      <t>календарних днів з моменту укладання договору</t>
    </r>
  </si>
  <si>
    <r>
      <t xml:space="preserve">Норми та стандарти, яким має відповідати СЕС (сонячна елестростанція):
</t>
    </r>
    <r>
      <rPr>
        <i/>
        <sz val="11"/>
        <color theme="1"/>
        <rFont val="Times New Roman"/>
        <family val="1"/>
        <charset val="204"/>
      </rPr>
      <t>1. ДСТУ 8635:2016 Геліоенергетика. Площадки для фотоелектричних станцій. Приєднання станцій до електроенергетичної системи
2. ДСТУ IEC 60364-7-712:2019 (IEC 60364-7-712:2017, IDT) Електроустановки низьковольтні. Частина 7-712. Вимоги до спеціальних електроустановок або місць їх розташування. Системи живлення з використанням фотоелектричних батарей.
3. ДСТУ IEC 61727:2019 (IEC 61727:2004, IDT) Системи фотоелектричні. Характеристики точок підключення до інженерних мереж
4. ДСТУ EN IEC 61730-1:2018 (EN IEC 61730-1:2018, IDT; IEC 61730- 1:2016, IDT) Визначення безпеки фотоелектричних модулів. Частина 1. Вимоги до конструкції ДСТУ EN 62109-2:2014 Безпечність силових перетворювачів, застосовуваних в фотоелектричних системах. Частина 2. Спеціальні вимоги до інверторів (EN 62109-2:2011, ІDT)
5. ПУЕ Правила улаштування електроустановок</t>
    </r>
  </si>
  <si>
    <r>
      <rPr>
        <b/>
        <i/>
        <sz val="11"/>
        <color theme="1"/>
        <rFont val="Times New Roman"/>
        <family val="1"/>
        <charset val="204"/>
      </rPr>
      <t xml:space="preserve">Надаючи свою цінову пропозицію, Учасник погоджується з наступними вимогами даної закупівлі: </t>
    </r>
    <r>
      <rPr>
        <i/>
        <sz val="11"/>
        <color theme="1"/>
        <rFont val="Times New Roman"/>
        <family val="1"/>
        <charset val="204"/>
      </rPr>
      <t xml:space="preserve">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У випадку змін в митному законодавстві, вартість робіт не змінюється.
4. Ціна пропозиції враховує інші необхідні витрати включаючи, але не обмежуючись, прямі та непрямі витрати, загальнобудівельні витрати (облаштування побутових приміщень для персоналу,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витрати на покриття ризиків тощо.
5. У вартість матеріалів входить вартість їх транспортування, (приміщення або інший вид ділянки складування Замовником не надається), підйом на поверх та покрівлю.
6. У вартість має бути включене розбирання, збирання риштувань.
7. Пробивання (свердління) отворів діаметром менше 250 мм входять у вартість монтажу обладнання, конструкцій.
8. Тимчасове електропостачання та освітлення виконується за рахунок Виконавця робіт. Вартість комунальних послуг сплачується Замовником та не включається у вартість робіт Підрядника.
9.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10. Вартість робіт включає в собі всі необхідні витрати на виконання робіт в зимовий період (обігрів приміщень, прогрів бетону та інше).
11.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12.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13.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r>
  </si>
  <si>
    <r>
      <t xml:space="preserve">Гарантія: </t>
    </r>
    <r>
      <rPr>
        <b/>
        <u/>
        <sz val="18"/>
        <rFont val="Times New Roman"/>
        <family val="1"/>
        <charset val="204"/>
      </rPr>
      <t>3 роки</t>
    </r>
  </si>
  <si>
    <t>Ми погоджуємося з умовами договору будівельного підряду  Замовника, який відображено у  Додатку 3 до Запиту.</t>
  </si>
  <si>
    <r>
      <rPr>
        <b/>
        <sz val="18"/>
        <rFont val="Times New Roman"/>
        <family val="1"/>
        <charset val="204"/>
      </rPr>
      <t>Місце виконання робіт:</t>
    </r>
    <r>
      <rPr>
        <sz val="14"/>
        <rFont val="Times New Roman"/>
        <family val="1"/>
        <charset val="204"/>
      </rPr>
      <t xml:space="preserve">
СЕС №1. Монтаж в м. Чоп;
СЕС №2. Монтаж в м. Ходорів;
СЕС №3. Монтаж в м. Вінниця;
СЕС №4. Монтаж в м. Дніпро;
СЕС №5. Монтаж в м. Запоріжжя;
СЕС №6. Монтаж в м. Охтирка;
СЕС №7. Монтаж в м. Кропивницький.</t>
    </r>
  </si>
  <si>
    <t>Ми погоджуємося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</si>
  <si>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Подайте цінову пропозицію - у сканованому вигляді  з підписом та печаткою (за наявності) та окремим файлом у форматі Excel (для можливості редагування).</t>
  </si>
  <si>
    <r>
      <rPr>
        <sz val="12"/>
        <color theme="1" tint="0.34998626667073579"/>
        <rFont val="Times New Roman"/>
        <family val="1"/>
        <charset val="204"/>
      </rPr>
      <t>І</t>
    </r>
    <r>
      <rPr>
        <b/>
        <sz val="12"/>
        <color theme="1" tint="0.34998626667073579"/>
        <rFont val="Times New Roman"/>
        <family val="1"/>
        <charset val="204"/>
      </rPr>
      <t>нформація для Учасника:</t>
    </r>
    <r>
      <rPr>
        <i/>
        <sz val="12"/>
        <color theme="1" tint="0.34998626667073579"/>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</si>
  <si>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___________________(Назва Учасника), надає свою цінову пропозицію на закупівлю комплексу послуг з влаштування обладнання сонячної генерації електроенергії в окремих регіонах України.</t>
  </si>
  <si>
    <r>
      <rPr>
        <b/>
        <i/>
        <sz val="11"/>
        <color theme="1"/>
        <rFont val="Times New Roman"/>
        <family val="1"/>
        <charset val="204"/>
      </rPr>
      <t>Вимоги до складу проектної документації на СЕС по кожному об'єкту окремо, яка повинна бути розроблена згідго діючих чинних норм, правил та стандартів. 
В подальшому для підключення «зеленого тарифа»  дана проектна документація  повинна бути узгоджена замовником з відповідними державними органами (постачальником ЕЕ) згідно отриманих від них технічних умов для під'єднання «зеленого тарифа».</t>
    </r>
    <r>
      <rPr>
        <i/>
        <sz val="11"/>
        <color theme="1"/>
        <rFont val="Times New Roman"/>
        <family val="1"/>
        <charset val="204"/>
      </rPr>
      <t xml:space="preserve">
</t>
    </r>
    <r>
      <rPr>
        <b/>
        <i/>
        <sz val="11"/>
        <color theme="1"/>
        <rFont val="Times New Roman"/>
        <family val="1"/>
        <charset val="204"/>
      </rPr>
      <t xml:space="preserve">У проєктну документацію СЕС повинно входити наступні розділи:
</t>
    </r>
    <r>
      <rPr>
        <i/>
        <sz val="11"/>
        <color theme="1"/>
        <rFont val="Times New Roman"/>
        <family val="1"/>
        <charset val="204"/>
      </rPr>
      <t xml:space="preserve">•  технічне завдання (збір вихідних даних виконує Підрядник);
•  специфікація обладнання та матеріалів (включаючи матеріали Замовника);
•  технічні характеристики та сертифікати відповідності всіх компонентів СЕС, включаючи сонячні панелі, інвертори, акумулятори, кабелі та інше обладнання;
•  прогнозування річної генерації;
•  конструктив системи (з розрахунками методів кріплення, способів прокладання кабелів, підбір вимикачів);
•  пояснювальна записка;
•  схеми розташування сонячних модулів, креслення прокладання кабельних ліній, встановлення інверторного обладнання;
•  однолінійна схема підключення щитової;
•  кабельний журнал;
•  відомість матеріалів;
•  схеми та розрахунки заземлення;
•  пожежна та техногенна безпека;
•  проєктна документація передається Замовнику в паперовому вигляді в 4 екз., на цифрових носіях (USB flash, micro SD) у 2 екз.
Опис та технічні вимоги наведені у даному додатку.
Матеріали, що поставляються, повинні відповідати вимогам, що до них пред'являються. Допускаються більші технічні та функціональні можливості, але не менші.
 </t>
    </r>
  </si>
  <si>
    <t>Вартість, грн. з 
урахуванням всіх податків*</t>
  </si>
  <si>
    <t>Примітки**</t>
  </si>
  <si>
    <r>
      <t xml:space="preserve">Вартість пропозиції включає доставку, розвантаження, проектування, монтаж за адресами відповідно до даного Додатку </t>
    </r>
    <r>
      <rPr>
        <sz val="14"/>
        <color theme="1"/>
        <rFont val="Times New Roman"/>
        <family val="1"/>
        <charset val="204"/>
      </rPr>
      <t>(детальна адреса буде вказана при укладанні договору)</t>
    </r>
  </si>
  <si>
    <r>
      <rPr>
        <b/>
        <sz val="18"/>
        <rFont val="Times New Roman"/>
        <family val="1"/>
        <charset val="204"/>
      </rPr>
      <t>Умови оплати:</t>
    </r>
    <r>
      <rPr>
        <sz val="12"/>
        <rFont val="Times New Roman"/>
        <family val="1"/>
        <charset val="204"/>
      </rPr>
      <t xml:space="preserve"> 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</si>
</sst>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9]General"/>
    <numFmt numFmtId="165" formatCode="_-* #,##0.00\ [$₴-422]_-;\-* #,##0.00\ [$₴-422]_-;_-* &quot;-&quot;??\ [$₴-422]_-;_-@_-"/>
  </numFmts>
  <fonts count="37">
    <font>
      <sz val="11"/>
      <color theme="1"/>
      <name val="Calibri"/>
      <family val="2"/>
      <scheme val="minor"/>
    </font>
    <font>
      <sz val="16"/>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i/>
      <sz val="10"/>
      <color indexed="8"/>
      <name val="Calibri"/>
      <family val="2"/>
      <charset val="204"/>
      <scheme val="minor"/>
    </font>
    <font>
      <sz val="12"/>
      <color theme="1"/>
      <name val="Times New Roman"/>
      <family val="1"/>
      <charset val="204"/>
    </font>
    <font>
      <b/>
      <i/>
      <sz val="11"/>
      <color theme="1"/>
      <name val="Times New Roman"/>
      <family val="1"/>
      <charset val="204"/>
    </font>
    <font>
      <b/>
      <i/>
      <sz val="10"/>
      <color theme="1"/>
      <name val="Calibri"/>
      <family val="2"/>
      <charset val="204"/>
      <scheme val="minor"/>
    </font>
    <font>
      <b/>
      <i/>
      <sz val="16"/>
      <color theme="1"/>
      <name val="Times New Roman"/>
      <family val="1"/>
      <charset val="204"/>
    </font>
    <font>
      <b/>
      <i/>
      <u/>
      <sz val="10"/>
      <color indexed="8"/>
      <name val="Calibri"/>
      <family val="2"/>
      <charset val="204"/>
      <scheme val="minor"/>
    </font>
    <font>
      <i/>
      <sz val="10"/>
      <color rgb="FF000000"/>
      <name val="Calibri"/>
      <family val="2"/>
      <charset val="204"/>
      <scheme val="minor"/>
    </font>
    <font>
      <sz val="14"/>
      <color theme="1"/>
      <name val="Times New Roman"/>
      <family val="1"/>
      <charset val="204"/>
    </font>
    <font>
      <sz val="16"/>
      <name val="Times New Roman"/>
      <family val="1"/>
      <charset val="204"/>
    </font>
    <font>
      <sz val="12"/>
      <color rgb="FF000000"/>
      <name val="ISOCPEUR"/>
      <family val="2"/>
      <charset val="204"/>
    </font>
    <font>
      <sz val="11"/>
      <color rgb="FF000000"/>
      <name val="Calibri"/>
      <family val="2"/>
    </font>
    <font>
      <sz val="16"/>
      <color rgb="FF000000"/>
      <name val="Times New Roman"/>
      <family val="1"/>
      <charset val="204"/>
    </font>
    <font>
      <i/>
      <sz val="18"/>
      <color theme="1"/>
      <name val="Times New Roman"/>
      <family val="1"/>
      <charset val="204"/>
    </font>
    <font>
      <b/>
      <i/>
      <sz val="14"/>
      <color theme="1"/>
      <name val="Times New Roman"/>
      <family val="1"/>
      <charset val="204"/>
    </font>
    <font>
      <b/>
      <sz val="12"/>
      <name val="Times New Roman"/>
      <family val="1"/>
      <charset val="204"/>
    </font>
    <font>
      <b/>
      <i/>
      <sz val="12"/>
      <color theme="1"/>
      <name val="Times New Roman"/>
      <family val="1"/>
      <charset val="204"/>
    </font>
    <font>
      <b/>
      <sz val="18"/>
      <color theme="1"/>
      <name val="Times New Roman"/>
      <family val="1"/>
      <charset val="204"/>
    </font>
    <font>
      <b/>
      <sz val="14"/>
      <color theme="1"/>
      <name val="Times New Roman"/>
      <family val="1"/>
      <charset val="204"/>
    </font>
    <font>
      <sz val="12"/>
      <name val="Times New Roman"/>
      <family val="1"/>
      <charset val="204"/>
    </font>
    <font>
      <sz val="14"/>
      <name val="Times New Roman"/>
      <family val="1"/>
      <charset val="204"/>
    </font>
    <font>
      <b/>
      <sz val="18"/>
      <name val="Times New Roman"/>
      <family val="1"/>
      <charset val="204"/>
    </font>
    <font>
      <b/>
      <u/>
      <sz val="18"/>
      <name val="Times New Roman"/>
      <family val="1"/>
      <charset val="204"/>
    </font>
    <font>
      <b/>
      <i/>
      <sz val="16"/>
      <color rgb="FF000000"/>
      <name val="Times New Roman"/>
      <family val="1"/>
      <charset val="204"/>
    </font>
    <font>
      <i/>
      <sz val="12"/>
      <color theme="1" tint="0.34998626667073579"/>
      <name val="Times New Roman"/>
      <family val="1"/>
      <charset val="204"/>
    </font>
    <font>
      <sz val="12"/>
      <color theme="1" tint="0.34998626667073579"/>
      <name val="Times New Roman"/>
      <family val="1"/>
      <charset val="204"/>
    </font>
    <font>
      <b/>
      <sz val="12"/>
      <color theme="1" tint="0.34998626667073579"/>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7">
    <xf numFmtId="0" fontId="0"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164" fontId="9" fillId="0" borderId="0" applyBorder="0" applyProtection="0"/>
    <xf numFmtId="0" fontId="10" fillId="0" borderId="0"/>
    <xf numFmtId="0" fontId="8" fillId="0" borderId="0"/>
  </cellStyleXfs>
  <cellXfs count="83">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1"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center" indent="3"/>
    </xf>
    <xf numFmtId="0" fontId="6" fillId="0" borderId="0" xfId="0" applyFont="1" applyAlignment="1">
      <alignment horizontal="left" vertical="top"/>
    </xf>
    <xf numFmtId="0" fontId="5" fillId="0" borderId="0" xfId="0" applyFont="1" applyAlignment="1">
      <alignment vertical="center"/>
    </xf>
    <xf numFmtId="0" fontId="1" fillId="0" borderId="0" xfId="0" applyFont="1" applyAlignment="1">
      <alignment horizontal="center"/>
    </xf>
    <xf numFmtId="0" fontId="0" fillId="0" borderId="0" xfId="0" applyAlignment="1">
      <alignment horizontal="center"/>
    </xf>
    <xf numFmtId="0" fontId="5" fillId="0" borderId="0" xfId="0" applyFont="1" applyAlignment="1">
      <alignment horizontal="center" vertical="center"/>
    </xf>
    <xf numFmtId="0" fontId="15" fillId="0" borderId="0" xfId="0" applyFont="1" applyAlignment="1">
      <alignment horizontal="center" vertical="center" wrapText="1"/>
    </xf>
    <xf numFmtId="0" fontId="1" fillId="2" borderId="0" xfId="0" applyFont="1" applyFill="1" applyAlignment="1">
      <alignment horizontal="center"/>
    </xf>
    <xf numFmtId="0" fontId="3" fillId="0" borderId="0" xfId="0" applyFont="1" applyAlignment="1">
      <alignment horizontal="left" vertical="center" wrapText="1"/>
    </xf>
    <xf numFmtId="0" fontId="11" fillId="3" borderId="1" xfId="0" applyFont="1" applyFill="1" applyBorder="1" applyAlignment="1">
      <alignment vertical="top" wrapText="1"/>
    </xf>
    <xf numFmtId="0" fontId="11" fillId="3" borderId="1" xfId="0" applyFont="1" applyFill="1" applyBorder="1" applyAlignment="1">
      <alignment horizontal="center" vertical="top" wrapText="1"/>
    </xf>
    <xf numFmtId="0" fontId="16" fillId="3" borderId="1" xfId="0" applyFont="1" applyFill="1" applyBorder="1" applyAlignment="1">
      <alignment horizontal="left" vertical="top" wrapText="1"/>
    </xf>
    <xf numFmtId="0" fontId="16" fillId="3" borderId="7" xfId="0" applyFont="1" applyFill="1" applyBorder="1" applyAlignment="1">
      <alignment vertical="top" wrapText="1"/>
    </xf>
    <xf numFmtId="165" fontId="11" fillId="3" borderId="1" xfId="0" applyNumberFormat="1" applyFont="1" applyFill="1" applyBorder="1" applyAlignment="1">
      <alignment vertical="top" wrapText="1"/>
    </xf>
    <xf numFmtId="165" fontId="11" fillId="3" borderId="5" xfId="0" applyNumberFormat="1" applyFont="1" applyFill="1" applyBorder="1" applyAlignment="1">
      <alignment vertical="top" wrapText="1"/>
    </xf>
    <xf numFmtId="165"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165" fontId="11" fillId="3" borderId="5" xfId="0" applyNumberFormat="1" applyFont="1" applyFill="1" applyBorder="1" applyAlignment="1">
      <alignment horizontal="center" vertical="top" wrapText="1"/>
    </xf>
    <xf numFmtId="0" fontId="4" fillId="0" borderId="0" xfId="0" applyFont="1" applyAlignment="1">
      <alignment horizontal="left" vertical="center"/>
    </xf>
    <xf numFmtId="0" fontId="12" fillId="0" borderId="0" xfId="0" applyFont="1" applyAlignment="1">
      <alignment horizontal="right"/>
    </xf>
    <xf numFmtId="4" fontId="19" fillId="0" borderId="0" xfId="0" applyNumberFormat="1" applyFont="1" applyAlignment="1">
      <alignment horizontal="center" vertical="center"/>
    </xf>
    <xf numFmtId="0" fontId="19" fillId="0" borderId="0" xfId="0" applyFont="1" applyAlignment="1">
      <alignment vertical="center"/>
    </xf>
    <xf numFmtId="4" fontId="4" fillId="0" borderId="0" xfId="0" applyNumberFormat="1" applyFont="1" applyAlignment="1">
      <alignment horizontal="center" vertical="center"/>
    </xf>
    <xf numFmtId="0" fontId="4" fillId="0" borderId="0" xfId="0" applyFont="1" applyAlignment="1">
      <alignment vertical="center"/>
    </xf>
    <xf numFmtId="4" fontId="4" fillId="0" borderId="0" xfId="0" applyNumberFormat="1" applyFont="1" applyAlignment="1">
      <alignment horizontal="center"/>
    </xf>
    <xf numFmtId="0" fontId="4" fillId="0" borderId="0" xfId="0" applyFont="1"/>
    <xf numFmtId="4" fontId="6" fillId="0" borderId="0" xfId="0" applyNumberFormat="1" applyFont="1" applyAlignment="1">
      <alignment horizontal="center"/>
    </xf>
    <xf numFmtId="0" fontId="6" fillId="0" borderId="0" xfId="0" applyFont="1"/>
    <xf numFmtId="0" fontId="20" fillId="0" borderId="0" xfId="6" applyFont="1"/>
    <xf numFmtId="0" fontId="8" fillId="0" borderId="0" xfId="6"/>
    <xf numFmtId="0" fontId="21" fillId="0" borderId="0" xfId="6" applyFont="1"/>
    <xf numFmtId="0" fontId="22" fillId="0" borderId="0" xfId="6" applyFont="1"/>
    <xf numFmtId="0" fontId="24" fillId="0" borderId="0" xfId="0" applyFont="1" applyAlignment="1">
      <alignment vertical="center"/>
    </xf>
    <xf numFmtId="0" fontId="18" fillId="0" borderId="0" xfId="0" applyFont="1"/>
    <xf numFmtId="0" fontId="26" fillId="0" borderId="0" xfId="0" applyFont="1" applyAlignment="1">
      <alignment vertical="center"/>
    </xf>
    <xf numFmtId="0" fontId="12" fillId="0" borderId="0" xfId="0" applyFont="1"/>
    <xf numFmtId="0" fontId="4" fillId="0" borderId="0" xfId="0" applyFont="1" applyAlignment="1">
      <alignment horizontal="left" vertical="center"/>
    </xf>
    <xf numFmtId="0" fontId="16" fillId="3" borderId="5" xfId="0" applyFont="1" applyFill="1" applyBorder="1" applyAlignment="1">
      <alignment horizontal="left" vertical="top" wrapText="1"/>
    </xf>
    <xf numFmtId="0" fontId="16" fillId="3" borderId="6" xfId="0" applyFont="1" applyFill="1" applyBorder="1" applyAlignment="1">
      <alignment horizontal="left" vertical="top"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6" fillId="3" borderId="1" xfId="0" applyFont="1" applyFill="1" applyBorder="1" applyAlignment="1">
      <alignment horizontal="left" vertical="top" wrapText="1"/>
    </xf>
    <xf numFmtId="0" fontId="16" fillId="3" borderId="7" xfId="0" applyFont="1" applyFill="1" applyBorder="1" applyAlignment="1">
      <alignment horizontal="left" vertical="top" wrapText="1"/>
    </xf>
    <xf numFmtId="0" fontId="11" fillId="3" borderId="5" xfId="0" applyFont="1" applyFill="1" applyBorder="1" applyAlignment="1">
      <alignment horizontal="right" vertical="top" wrapText="1"/>
    </xf>
    <xf numFmtId="0" fontId="11" fillId="3" borderId="6" xfId="0" applyFont="1" applyFill="1" applyBorder="1" applyAlignment="1">
      <alignment horizontal="right" vertical="top" wrapText="1"/>
    </xf>
    <xf numFmtId="0" fontId="11" fillId="3" borderId="7" xfId="0" applyFont="1" applyFill="1" applyBorder="1" applyAlignment="1">
      <alignment horizontal="right" vertical="top" wrapText="1"/>
    </xf>
    <xf numFmtId="165" fontId="11" fillId="3" borderId="1" xfId="0" applyNumberFormat="1" applyFont="1" applyFill="1" applyBorder="1" applyAlignment="1">
      <alignment horizontal="center" vertical="top" wrapText="1"/>
    </xf>
    <xf numFmtId="0" fontId="28" fillId="0" borderId="0" xfId="0" applyFont="1" applyAlignment="1">
      <alignment horizontal="left" vertical="center"/>
    </xf>
    <xf numFmtId="0" fontId="27" fillId="0" borderId="11" xfId="0" applyFont="1" applyBorder="1" applyAlignment="1">
      <alignment horizontal="left" vertical="center" wrapText="1"/>
    </xf>
    <xf numFmtId="0" fontId="1" fillId="2" borderId="0" xfId="0" applyFont="1" applyFill="1" applyAlignment="1">
      <alignment horizontal="center"/>
    </xf>
    <xf numFmtId="0" fontId="24" fillId="0" borderId="0" xfId="0" applyFont="1" applyAlignment="1">
      <alignment horizontal="left" vertical="center" wrapText="1"/>
    </xf>
    <xf numFmtId="0" fontId="14" fillId="0" borderId="1"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13" fillId="0" borderId="0" xfId="0" applyFont="1" applyAlignment="1">
      <alignment horizontal="left" vertical="top" wrapText="1"/>
    </xf>
    <xf numFmtId="0" fontId="3" fillId="0" borderId="0" xfId="0" applyFont="1" applyAlignment="1">
      <alignment horizontal="left" vertical="top" wrapText="1"/>
    </xf>
    <xf numFmtId="0" fontId="14" fillId="0" borderId="1" xfId="0" applyFont="1" applyBorder="1" applyAlignment="1">
      <alignment horizontal="center" vertical="center" wrapText="1"/>
    </xf>
    <xf numFmtId="0" fontId="11" fillId="3" borderId="1" xfId="0" applyFont="1" applyFill="1" applyBorder="1" applyAlignment="1">
      <alignment horizontal="right" vertical="top" wrapText="1"/>
    </xf>
    <xf numFmtId="0" fontId="11" fillId="3" borderId="1" xfId="0" applyFont="1" applyFill="1" applyBorder="1" applyAlignment="1">
      <alignment horizontal="center" vertical="top" wrapText="1"/>
    </xf>
    <xf numFmtId="0" fontId="3" fillId="0" borderId="8" xfId="0" applyFont="1" applyBorder="1" applyAlignment="1">
      <alignment horizontal="left" vertical="center" wrapText="1"/>
    </xf>
    <xf numFmtId="0" fontId="25" fillId="0" borderId="11" xfId="0" applyFont="1" applyBorder="1" applyAlignment="1">
      <alignment horizontal="left" vertical="top" wrapText="1"/>
    </xf>
    <xf numFmtId="0" fontId="30" fillId="0" borderId="11" xfId="0" applyFont="1" applyBorder="1" applyAlignment="1">
      <alignment horizontal="left" vertical="center" wrapText="1"/>
    </xf>
    <xf numFmtId="0" fontId="6" fillId="0" borderId="0" xfId="0" applyFont="1" applyAlignment="1">
      <alignment horizontal="left" vertical="center"/>
    </xf>
    <xf numFmtId="0" fontId="33" fillId="0" borderId="0" xfId="6" applyFont="1" applyAlignment="1">
      <alignment wrapText="1"/>
    </xf>
    <xf numFmtId="0" fontId="34" fillId="0" borderId="0" xfId="0" applyFont="1" applyAlignment="1">
      <alignment horizontal="left" vertical="center" wrapText="1"/>
    </xf>
    <xf numFmtId="0" fontId="34" fillId="0" borderId="0" xfId="0" applyFont="1" applyAlignment="1">
      <alignment horizontal="left" vertical="center"/>
    </xf>
    <xf numFmtId="0" fontId="30" fillId="0" borderId="0" xfId="0" applyFont="1" applyBorder="1" applyAlignment="1">
      <alignment horizontal="left" vertical="center" wrapText="1"/>
    </xf>
    <xf numFmtId="0" fontId="25" fillId="0" borderId="0" xfId="0" applyFont="1" applyBorder="1" applyAlignment="1">
      <alignment horizontal="left" vertical="top" wrapText="1"/>
    </xf>
    <xf numFmtId="0" fontId="27" fillId="0" borderId="0" xfId="0" applyFont="1" applyBorder="1" applyAlignment="1">
      <alignment horizontal="left" vertical="center" wrapText="1"/>
    </xf>
    <xf numFmtId="0" fontId="31" fillId="0" borderId="0" xfId="0" applyFont="1" applyAlignment="1">
      <alignment horizontal="left"/>
    </xf>
  </cellXfs>
  <cellStyles count="7">
    <cellStyle name="Відсотковий 2" xfId="2" xr:uid="{6190268B-221D-4B90-85E6-28E44126902D}"/>
    <cellStyle name="Звичайний" xfId="0" builtinId="0"/>
    <cellStyle name="Звичайний 2" xfId="6" xr:uid="{10182F1B-5137-4EE1-B99B-CB59FC84F321}"/>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AMC288"/>
  <sheetViews>
    <sheetView tabSelected="1" view="pageBreakPreview" zoomScale="25" zoomScaleNormal="86" zoomScaleSheetLayoutView="25" workbookViewId="0">
      <selection activeCell="AB16" sqref="AB16"/>
    </sheetView>
  </sheetViews>
  <sheetFormatPr defaultColWidth="9.109375" defaultRowHeight="21"/>
  <cols>
    <col min="1" max="1" width="10.33203125" style="4" customWidth="1"/>
    <col min="2" max="2" width="64.33203125" style="1" customWidth="1"/>
    <col min="3" max="3" width="11.5546875" style="1" customWidth="1"/>
    <col min="4" max="4" width="10.5546875" style="1" customWidth="1"/>
    <col min="5" max="5" width="12" style="1" customWidth="1"/>
    <col min="6" max="6" width="11.88671875" style="1" customWidth="1"/>
    <col min="7" max="7" width="64.33203125" style="1" customWidth="1"/>
    <col min="8" max="8" width="11.33203125" style="10" customWidth="1"/>
    <col min="9" max="9" width="11.109375" style="1" customWidth="1"/>
    <col min="10" max="10" width="11.6640625" style="3" customWidth="1"/>
    <col min="11" max="11" width="16.88671875" style="3" customWidth="1"/>
    <col min="12" max="12" width="25.88671875" style="3" customWidth="1"/>
    <col min="13" max="13" width="9.44140625" style="1" customWidth="1"/>
    <col min="14" max="16384" width="9.109375" style="1"/>
  </cols>
  <sheetData>
    <row r="1" spans="1:12">
      <c r="A1" s="60" t="s">
        <v>5</v>
      </c>
      <c r="B1" s="60"/>
      <c r="C1" s="60"/>
      <c r="D1" s="60"/>
      <c r="E1" s="60"/>
      <c r="F1" s="60"/>
      <c r="G1" s="60"/>
      <c r="H1" s="60"/>
      <c r="I1" s="60"/>
      <c r="J1" s="60"/>
      <c r="K1" s="60"/>
      <c r="L1" s="14"/>
    </row>
    <row r="3" spans="1:12">
      <c r="J3" s="1"/>
      <c r="L3" s="26" t="s">
        <v>76</v>
      </c>
    </row>
    <row r="7" spans="1:12">
      <c r="A7" s="61" t="s">
        <v>102</v>
      </c>
      <c r="B7" s="61"/>
      <c r="C7" s="61"/>
      <c r="D7" s="61"/>
      <c r="E7" s="61"/>
      <c r="F7" s="61"/>
      <c r="G7" s="61"/>
      <c r="H7" s="61"/>
      <c r="I7" s="61"/>
      <c r="J7" s="61"/>
      <c r="K7" s="61"/>
      <c r="L7" s="15"/>
    </row>
    <row r="8" spans="1:12" ht="20.25" customHeight="1">
      <c r="A8" s="65" t="s">
        <v>6</v>
      </c>
      <c r="B8" s="65"/>
      <c r="C8" s="66" t="s">
        <v>7</v>
      </c>
      <c r="D8" s="66"/>
      <c r="E8" s="66"/>
      <c r="F8" s="66"/>
      <c r="G8" s="66"/>
      <c r="H8" s="66"/>
      <c r="I8" s="66"/>
      <c r="J8" s="66"/>
      <c r="K8" s="66"/>
      <c r="L8" s="66"/>
    </row>
    <row r="9" spans="1:12" ht="20.25" customHeight="1">
      <c r="A9" s="65"/>
      <c r="B9" s="65"/>
      <c r="C9" s="66" t="s">
        <v>8</v>
      </c>
      <c r="D9" s="66"/>
      <c r="E9" s="66"/>
      <c r="F9" s="66"/>
      <c r="G9" s="66"/>
      <c r="H9" s="66"/>
      <c r="I9" s="66"/>
      <c r="J9" s="66"/>
      <c r="K9" s="66"/>
      <c r="L9" s="66"/>
    </row>
    <row r="10" spans="1:12" ht="20.25" customHeight="1">
      <c r="A10" s="65"/>
      <c r="B10" s="65"/>
      <c r="C10" s="66" t="s">
        <v>17</v>
      </c>
      <c r="D10" s="66"/>
      <c r="E10" s="66"/>
      <c r="F10" s="66"/>
      <c r="G10" s="66"/>
      <c r="H10" s="66"/>
      <c r="I10" s="66"/>
      <c r="J10" s="66"/>
      <c r="K10" s="66"/>
      <c r="L10" s="66"/>
    </row>
    <row r="11" spans="1:12" ht="20.25" customHeight="1">
      <c r="A11" s="65" t="s">
        <v>9</v>
      </c>
      <c r="B11" s="65"/>
      <c r="C11" s="66" t="s">
        <v>10</v>
      </c>
      <c r="D11" s="66"/>
      <c r="E11" s="66"/>
      <c r="F11" s="66"/>
      <c r="G11" s="66"/>
      <c r="H11" s="66"/>
      <c r="I11" s="66"/>
      <c r="J11" s="66"/>
      <c r="K11" s="66"/>
      <c r="L11" s="66"/>
    </row>
    <row r="12" spans="1:12" ht="250.8" customHeight="1">
      <c r="A12" s="72" t="s">
        <v>95</v>
      </c>
      <c r="B12" s="72"/>
      <c r="C12" s="72"/>
      <c r="D12" s="72"/>
      <c r="E12" s="72"/>
      <c r="F12" s="72"/>
      <c r="G12" s="72"/>
      <c r="H12" s="72"/>
      <c r="I12" s="72"/>
      <c r="J12" s="72"/>
      <c r="K12" s="72"/>
      <c r="L12" s="72"/>
    </row>
    <row r="13" spans="1:12" ht="102.6" customHeight="1">
      <c r="A13" s="67" t="s">
        <v>94</v>
      </c>
      <c r="B13" s="67"/>
      <c r="C13" s="67"/>
      <c r="D13" s="67"/>
      <c r="E13" s="67"/>
      <c r="F13" s="67"/>
      <c r="G13" s="67"/>
      <c r="H13" s="67"/>
      <c r="I13" s="67"/>
      <c r="J13" s="67"/>
      <c r="K13" s="67"/>
      <c r="L13" s="67"/>
    </row>
    <row r="14" spans="1:12" ht="260.39999999999998" customHeight="1">
      <c r="A14" s="68" t="s">
        <v>103</v>
      </c>
      <c r="B14" s="68"/>
      <c r="C14" s="68"/>
      <c r="D14" s="68"/>
      <c r="E14" s="68"/>
      <c r="F14" s="68"/>
      <c r="G14" s="68"/>
      <c r="H14" s="68"/>
      <c r="I14" s="68"/>
      <c r="J14" s="68"/>
      <c r="K14" s="68"/>
      <c r="L14" s="68"/>
    </row>
    <row r="16" spans="1:12" s="2" customFormat="1" ht="48.75" customHeight="1">
      <c r="A16" s="62" t="s">
        <v>0</v>
      </c>
      <c r="B16" s="48" t="s">
        <v>11</v>
      </c>
      <c r="C16" s="48" t="s">
        <v>12</v>
      </c>
      <c r="D16" s="48" t="s">
        <v>13</v>
      </c>
      <c r="E16" s="46" t="s">
        <v>16</v>
      </c>
      <c r="F16" s="47"/>
      <c r="G16" s="48" t="s">
        <v>11</v>
      </c>
      <c r="H16" s="48" t="s">
        <v>12</v>
      </c>
      <c r="I16" s="48" t="s">
        <v>13</v>
      </c>
      <c r="J16" s="46" t="s">
        <v>104</v>
      </c>
      <c r="K16" s="51"/>
      <c r="L16" s="69" t="s">
        <v>105</v>
      </c>
    </row>
    <row r="17" spans="1:12" s="5" customFormat="1">
      <c r="A17" s="62"/>
      <c r="B17" s="49"/>
      <c r="C17" s="49"/>
      <c r="D17" s="49"/>
      <c r="E17" s="48" t="s">
        <v>14</v>
      </c>
      <c r="F17" s="48" t="s">
        <v>15</v>
      </c>
      <c r="G17" s="49"/>
      <c r="H17" s="49"/>
      <c r="I17" s="49"/>
      <c r="J17" s="48" t="s">
        <v>14</v>
      </c>
      <c r="K17" s="63" t="s">
        <v>15</v>
      </c>
      <c r="L17" s="69"/>
    </row>
    <row r="18" spans="1:12" s="6" customFormat="1">
      <c r="A18" s="62"/>
      <c r="B18" s="50"/>
      <c r="C18" s="50"/>
      <c r="D18" s="50"/>
      <c r="E18" s="50"/>
      <c r="F18" s="50"/>
      <c r="G18" s="50"/>
      <c r="H18" s="50"/>
      <c r="I18" s="50"/>
      <c r="J18" s="50"/>
      <c r="K18" s="64"/>
      <c r="L18" s="69"/>
    </row>
    <row r="19" spans="1:12" s="6" customFormat="1" ht="165.6" customHeight="1">
      <c r="A19" s="52" t="s">
        <v>78</v>
      </c>
      <c r="B19" s="52"/>
      <c r="C19" s="52"/>
      <c r="D19" s="52"/>
      <c r="E19" s="52"/>
      <c r="F19" s="52"/>
      <c r="G19" s="52"/>
      <c r="H19" s="52"/>
      <c r="I19" s="52"/>
      <c r="J19" s="52"/>
      <c r="K19" s="52"/>
      <c r="L19" s="19"/>
    </row>
    <row r="20" spans="1:12" s="6" customFormat="1">
      <c r="A20" s="17">
        <v>1</v>
      </c>
      <c r="B20" s="23" t="s">
        <v>44</v>
      </c>
      <c r="C20" s="17" t="s">
        <v>28</v>
      </c>
      <c r="D20" s="17">
        <v>1</v>
      </c>
      <c r="E20" s="18"/>
      <c r="F20" s="22">
        <f>D20*E20</f>
        <v>0</v>
      </c>
      <c r="G20" s="18"/>
      <c r="H20" s="18"/>
      <c r="I20" s="18"/>
      <c r="J20" s="18"/>
      <c r="K20" s="18"/>
      <c r="L20" s="19"/>
    </row>
    <row r="21" spans="1:12" s="13" customFormat="1" ht="20.399999999999999">
      <c r="A21" s="17">
        <v>2</v>
      </c>
      <c r="B21" s="16" t="s">
        <v>18</v>
      </c>
      <c r="C21" s="17" t="s">
        <v>2</v>
      </c>
      <c r="D21" s="17">
        <v>120</v>
      </c>
      <c r="E21" s="22"/>
      <c r="F21" s="22">
        <f>D21*E21</f>
        <v>0</v>
      </c>
      <c r="G21" s="16" t="s">
        <v>19</v>
      </c>
      <c r="H21" s="17" t="s">
        <v>2</v>
      </c>
      <c r="I21" s="17">
        <f>D21</f>
        <v>120</v>
      </c>
      <c r="J21" s="22"/>
      <c r="K21" s="22">
        <f t="shared" ref="K21:K50" si="0">I21*J21</f>
        <v>0</v>
      </c>
      <c r="L21" s="16" t="s">
        <v>3</v>
      </c>
    </row>
    <row r="22" spans="1:12" s="13" customFormat="1" ht="20.399999999999999">
      <c r="A22" s="17"/>
      <c r="B22" s="16"/>
      <c r="C22" s="17"/>
      <c r="D22" s="17"/>
      <c r="E22" s="22"/>
      <c r="F22" s="22"/>
      <c r="G22" s="16" t="s">
        <v>20</v>
      </c>
      <c r="H22" s="17" t="s">
        <v>1</v>
      </c>
      <c r="I22" s="17">
        <v>600</v>
      </c>
      <c r="J22" s="20"/>
      <c r="K22" s="22">
        <f t="shared" si="0"/>
        <v>0</v>
      </c>
      <c r="L22" s="16"/>
    </row>
    <row r="23" spans="1:12" s="13" customFormat="1" ht="20.399999999999999">
      <c r="A23" s="17"/>
      <c r="B23" s="16"/>
      <c r="C23" s="17"/>
      <c r="D23" s="17"/>
      <c r="E23" s="22"/>
      <c r="F23" s="22"/>
      <c r="G23" s="16" t="s">
        <v>21</v>
      </c>
      <c r="H23" s="17" t="s">
        <v>2</v>
      </c>
      <c r="I23" s="17">
        <v>10</v>
      </c>
      <c r="J23" s="20"/>
      <c r="K23" s="22">
        <f t="shared" si="0"/>
        <v>0</v>
      </c>
      <c r="L23" s="16"/>
    </row>
    <row r="24" spans="1:12" s="13" customFormat="1" ht="20.399999999999999">
      <c r="A24" s="17"/>
      <c r="B24" s="16"/>
      <c r="C24" s="17"/>
      <c r="D24" s="17"/>
      <c r="E24" s="22"/>
      <c r="F24" s="22"/>
      <c r="G24" s="16" t="s">
        <v>22</v>
      </c>
      <c r="H24" s="17" t="s">
        <v>2</v>
      </c>
      <c r="I24" s="17">
        <v>8</v>
      </c>
      <c r="J24" s="20"/>
      <c r="K24" s="22">
        <f t="shared" si="0"/>
        <v>0</v>
      </c>
      <c r="L24" s="16"/>
    </row>
    <row r="25" spans="1:12" s="13" customFormat="1" ht="27.6">
      <c r="A25" s="17"/>
      <c r="B25" s="16"/>
      <c r="C25" s="17"/>
      <c r="D25" s="17"/>
      <c r="E25" s="22"/>
      <c r="F25" s="22"/>
      <c r="G25" s="16" t="s">
        <v>24</v>
      </c>
      <c r="H25" s="17" t="s">
        <v>2</v>
      </c>
      <c r="I25" s="17">
        <f>D21*4</f>
        <v>480</v>
      </c>
      <c r="J25" s="20"/>
      <c r="K25" s="22">
        <f t="shared" si="0"/>
        <v>0</v>
      </c>
      <c r="L25" s="16"/>
    </row>
    <row r="26" spans="1:12" s="13" customFormat="1" ht="27.6">
      <c r="A26" s="17"/>
      <c r="B26" s="16"/>
      <c r="C26" s="17"/>
      <c r="D26" s="17"/>
      <c r="E26" s="22"/>
      <c r="F26" s="22"/>
      <c r="G26" s="16" t="s">
        <v>23</v>
      </c>
      <c r="H26" s="17" t="s">
        <v>2</v>
      </c>
      <c r="I26" s="17">
        <f>D21*5</f>
        <v>600</v>
      </c>
      <c r="J26" s="20"/>
      <c r="K26" s="22">
        <f t="shared" si="0"/>
        <v>0</v>
      </c>
      <c r="L26" s="16"/>
    </row>
    <row r="27" spans="1:12" s="13" customFormat="1" ht="27.6">
      <c r="A27" s="17">
        <v>3</v>
      </c>
      <c r="B27" s="16" t="s">
        <v>27</v>
      </c>
      <c r="C27" s="17" t="s">
        <v>1</v>
      </c>
      <c r="D27" s="17">
        <f>I27+I28</f>
        <v>800</v>
      </c>
      <c r="E27" s="22"/>
      <c r="F27" s="22">
        <f>D27*E27</f>
        <v>0</v>
      </c>
      <c r="G27" s="16" t="s">
        <v>25</v>
      </c>
      <c r="H27" s="17" t="s">
        <v>1</v>
      </c>
      <c r="I27" s="17">
        <v>600</v>
      </c>
      <c r="J27" s="20"/>
      <c r="K27" s="22">
        <f t="shared" si="0"/>
        <v>0</v>
      </c>
      <c r="L27" s="16"/>
    </row>
    <row r="28" spans="1:12" s="13" customFormat="1" ht="20.399999999999999">
      <c r="A28" s="17"/>
      <c r="B28" s="16"/>
      <c r="C28" s="17"/>
      <c r="D28" s="17"/>
      <c r="E28" s="22"/>
      <c r="F28" s="22"/>
      <c r="G28" s="16" t="s">
        <v>26</v>
      </c>
      <c r="H28" s="17" t="s">
        <v>1</v>
      </c>
      <c r="I28" s="17">
        <v>200</v>
      </c>
      <c r="J28" s="20"/>
      <c r="K28" s="22">
        <f t="shared" si="0"/>
        <v>0</v>
      </c>
      <c r="L28" s="16"/>
    </row>
    <row r="29" spans="1:12" s="13" customFormat="1" ht="20.399999999999999">
      <c r="A29" s="17"/>
      <c r="B29" s="16"/>
      <c r="C29" s="17"/>
      <c r="D29" s="17"/>
      <c r="E29" s="22"/>
      <c r="F29" s="22"/>
      <c r="G29" s="16" t="s">
        <v>75</v>
      </c>
      <c r="H29" s="17" t="s">
        <v>1</v>
      </c>
      <c r="I29" s="17">
        <v>200</v>
      </c>
      <c r="J29" s="20"/>
      <c r="K29" s="22">
        <f t="shared" si="0"/>
        <v>0</v>
      </c>
      <c r="L29" s="16"/>
    </row>
    <row r="30" spans="1:12" s="13" customFormat="1" ht="27.6">
      <c r="A30" s="17"/>
      <c r="B30" s="16"/>
      <c r="C30" s="17"/>
      <c r="D30" s="17"/>
      <c r="E30" s="22"/>
      <c r="F30" s="22"/>
      <c r="G30" s="16" t="s">
        <v>30</v>
      </c>
      <c r="H30" s="17" t="s">
        <v>2</v>
      </c>
      <c r="I30" s="17">
        <v>140</v>
      </c>
      <c r="J30" s="20"/>
      <c r="K30" s="22">
        <f t="shared" si="0"/>
        <v>0</v>
      </c>
      <c r="L30" s="16"/>
    </row>
    <row r="31" spans="1:12" s="13" customFormat="1" ht="20.399999999999999">
      <c r="A31" s="17"/>
      <c r="B31" s="16"/>
      <c r="C31" s="17"/>
      <c r="D31" s="17"/>
      <c r="E31" s="22"/>
      <c r="F31" s="22"/>
      <c r="G31" s="16" t="s">
        <v>29</v>
      </c>
      <c r="H31" s="17" t="s">
        <v>28</v>
      </c>
      <c r="I31" s="17">
        <v>1</v>
      </c>
      <c r="J31" s="20"/>
      <c r="K31" s="22">
        <f t="shared" si="0"/>
        <v>0</v>
      </c>
      <c r="L31" s="16"/>
    </row>
    <row r="32" spans="1:12" s="13" customFormat="1" ht="20.399999999999999">
      <c r="A32" s="17">
        <v>4</v>
      </c>
      <c r="B32" s="16" t="s">
        <v>31</v>
      </c>
      <c r="C32" s="17" t="s">
        <v>28</v>
      </c>
      <c r="D32" s="17">
        <v>1</v>
      </c>
      <c r="E32" s="22"/>
      <c r="F32" s="22">
        <f>D32*E32</f>
        <v>0</v>
      </c>
      <c r="G32" s="16" t="s">
        <v>66</v>
      </c>
      <c r="H32" s="17" t="s">
        <v>2</v>
      </c>
      <c r="I32" s="17">
        <v>1</v>
      </c>
      <c r="J32" s="20"/>
      <c r="K32" s="22">
        <f t="shared" si="0"/>
        <v>0</v>
      </c>
      <c r="L32" s="16"/>
    </row>
    <row r="33" spans="1:12" s="13" customFormat="1" ht="20.399999999999999">
      <c r="A33" s="17"/>
      <c r="B33" s="16"/>
      <c r="C33" s="16"/>
      <c r="D33" s="16"/>
      <c r="E33" s="20"/>
      <c r="F33" s="20"/>
      <c r="G33" s="16" t="s">
        <v>40</v>
      </c>
      <c r="H33" s="17" t="s">
        <v>2</v>
      </c>
      <c r="I33" s="17">
        <v>1</v>
      </c>
      <c r="J33" s="20"/>
      <c r="K33" s="22">
        <f t="shared" si="0"/>
        <v>0</v>
      </c>
      <c r="L33" s="16"/>
    </row>
    <row r="34" spans="1:12" s="13" customFormat="1" ht="20.399999999999999">
      <c r="A34" s="17"/>
      <c r="B34" s="16"/>
      <c r="C34" s="16"/>
      <c r="D34" s="16"/>
      <c r="E34" s="20"/>
      <c r="F34" s="20"/>
      <c r="G34" s="16" t="s">
        <v>41</v>
      </c>
      <c r="H34" s="17" t="s">
        <v>2</v>
      </c>
      <c r="I34" s="17">
        <v>1</v>
      </c>
      <c r="J34" s="20"/>
      <c r="K34" s="22">
        <f t="shared" si="0"/>
        <v>0</v>
      </c>
      <c r="L34" s="16"/>
    </row>
    <row r="35" spans="1:12" s="13" customFormat="1" ht="20.399999999999999">
      <c r="A35" s="17"/>
      <c r="B35" s="16"/>
      <c r="C35" s="16"/>
      <c r="D35" s="16"/>
      <c r="E35" s="20"/>
      <c r="F35" s="20"/>
      <c r="G35" s="16" t="s">
        <v>42</v>
      </c>
      <c r="H35" s="17" t="s">
        <v>2</v>
      </c>
      <c r="I35" s="17">
        <v>1</v>
      </c>
      <c r="J35" s="20"/>
      <c r="K35" s="22">
        <f t="shared" si="0"/>
        <v>0</v>
      </c>
      <c r="L35" s="16"/>
    </row>
    <row r="36" spans="1:12" s="13" customFormat="1" ht="20.399999999999999">
      <c r="A36" s="17"/>
      <c r="B36" s="16"/>
      <c r="C36" s="16"/>
      <c r="D36" s="16"/>
      <c r="E36" s="20"/>
      <c r="F36" s="20"/>
      <c r="G36" s="16" t="s">
        <v>43</v>
      </c>
      <c r="H36" s="17" t="s">
        <v>2</v>
      </c>
      <c r="I36" s="17">
        <v>1</v>
      </c>
      <c r="J36" s="20"/>
      <c r="K36" s="22">
        <f t="shared" si="0"/>
        <v>0</v>
      </c>
      <c r="L36" s="16"/>
    </row>
    <row r="37" spans="1:12" s="13" customFormat="1" ht="20.399999999999999">
      <c r="A37" s="17"/>
      <c r="B37" s="16"/>
      <c r="C37" s="16"/>
      <c r="D37" s="16"/>
      <c r="E37" s="20"/>
      <c r="F37" s="20"/>
      <c r="G37" s="16" t="s">
        <v>32</v>
      </c>
      <c r="H37" s="17" t="s">
        <v>2</v>
      </c>
      <c r="I37" s="17">
        <v>1</v>
      </c>
      <c r="J37" s="20"/>
      <c r="K37" s="22">
        <f t="shared" si="0"/>
        <v>0</v>
      </c>
      <c r="L37" s="16"/>
    </row>
    <row r="38" spans="1:12" s="13" customFormat="1" ht="20.399999999999999">
      <c r="A38" s="17"/>
      <c r="B38" s="16"/>
      <c r="C38" s="16"/>
      <c r="D38" s="16"/>
      <c r="E38" s="20"/>
      <c r="F38" s="20"/>
      <c r="G38" s="16" t="s">
        <v>39</v>
      </c>
      <c r="H38" s="17" t="s">
        <v>2</v>
      </c>
      <c r="I38" s="17">
        <v>4</v>
      </c>
      <c r="J38" s="20"/>
      <c r="K38" s="22">
        <f t="shared" si="0"/>
        <v>0</v>
      </c>
      <c r="L38" s="16"/>
    </row>
    <row r="39" spans="1:12" s="13" customFormat="1" ht="20.399999999999999">
      <c r="A39" s="17"/>
      <c r="B39" s="16"/>
      <c r="C39" s="16"/>
      <c r="D39" s="16"/>
      <c r="E39" s="20"/>
      <c r="F39" s="20"/>
      <c r="G39" s="16" t="s">
        <v>53</v>
      </c>
      <c r="H39" s="17" t="s">
        <v>2</v>
      </c>
      <c r="I39" s="17">
        <v>1</v>
      </c>
      <c r="J39" s="20"/>
      <c r="K39" s="22">
        <f t="shared" si="0"/>
        <v>0</v>
      </c>
      <c r="L39" s="16"/>
    </row>
    <row r="40" spans="1:12" s="13" customFormat="1" ht="27.6">
      <c r="A40" s="17"/>
      <c r="B40" s="16"/>
      <c r="C40" s="16"/>
      <c r="D40" s="16"/>
      <c r="E40" s="20"/>
      <c r="F40" s="20"/>
      <c r="G40" s="16" t="s">
        <v>67</v>
      </c>
      <c r="H40" s="17" t="s">
        <v>2</v>
      </c>
      <c r="I40" s="17">
        <v>1</v>
      </c>
      <c r="J40" s="20"/>
      <c r="K40" s="22">
        <f t="shared" si="0"/>
        <v>0</v>
      </c>
      <c r="L40" s="16"/>
    </row>
    <row r="41" spans="1:12" s="13" customFormat="1" ht="20.399999999999999">
      <c r="A41" s="17"/>
      <c r="B41" s="16"/>
      <c r="C41" s="16"/>
      <c r="D41" s="16"/>
      <c r="E41" s="20"/>
      <c r="F41" s="20"/>
      <c r="G41" s="16" t="s">
        <v>34</v>
      </c>
      <c r="H41" s="17" t="s">
        <v>1</v>
      </c>
      <c r="I41" s="17">
        <v>6</v>
      </c>
      <c r="J41" s="20"/>
      <c r="K41" s="22">
        <f t="shared" si="0"/>
        <v>0</v>
      </c>
      <c r="L41" s="16"/>
    </row>
    <row r="42" spans="1:12" s="13" customFormat="1" ht="20.399999999999999">
      <c r="A42" s="17"/>
      <c r="B42" s="16"/>
      <c r="C42" s="16"/>
      <c r="D42" s="16"/>
      <c r="E42" s="20"/>
      <c r="F42" s="20"/>
      <c r="G42" s="16" t="s">
        <v>37</v>
      </c>
      <c r="H42" s="17" t="s">
        <v>2</v>
      </c>
      <c r="I42" s="17">
        <v>30</v>
      </c>
      <c r="J42" s="20"/>
      <c r="K42" s="22">
        <f t="shared" si="0"/>
        <v>0</v>
      </c>
      <c r="L42" s="16"/>
    </row>
    <row r="43" spans="1:12" s="13" customFormat="1" ht="20.399999999999999">
      <c r="A43" s="17"/>
      <c r="B43" s="16"/>
      <c r="C43" s="16"/>
      <c r="D43" s="16"/>
      <c r="E43" s="20"/>
      <c r="F43" s="20"/>
      <c r="G43" s="16" t="s">
        <v>38</v>
      </c>
      <c r="H43" s="17" t="s">
        <v>1</v>
      </c>
      <c r="I43" s="17">
        <v>8</v>
      </c>
      <c r="J43" s="20"/>
      <c r="K43" s="22">
        <f t="shared" si="0"/>
        <v>0</v>
      </c>
      <c r="L43" s="16"/>
    </row>
    <row r="44" spans="1:12" s="13" customFormat="1" ht="20.399999999999999">
      <c r="A44" s="17"/>
      <c r="B44" s="16"/>
      <c r="C44" s="16"/>
      <c r="D44" s="16"/>
      <c r="E44" s="20"/>
      <c r="F44" s="20"/>
      <c r="G44" s="16" t="s">
        <v>64</v>
      </c>
      <c r="H44" s="17" t="s">
        <v>2</v>
      </c>
      <c r="I44" s="17">
        <v>1</v>
      </c>
      <c r="J44" s="20"/>
      <c r="K44" s="22">
        <f t="shared" si="0"/>
        <v>0</v>
      </c>
      <c r="L44" s="16" t="s">
        <v>3</v>
      </c>
    </row>
    <row r="45" spans="1:12" s="13" customFormat="1" ht="20.399999999999999">
      <c r="A45" s="17"/>
      <c r="B45" s="16"/>
      <c r="C45" s="16"/>
      <c r="D45" s="16"/>
      <c r="E45" s="20"/>
      <c r="F45" s="20"/>
      <c r="G45" s="16" t="s">
        <v>35</v>
      </c>
      <c r="H45" s="17" t="s">
        <v>2</v>
      </c>
      <c r="I45" s="17">
        <v>10</v>
      </c>
      <c r="J45" s="20"/>
      <c r="K45" s="22">
        <f t="shared" si="0"/>
        <v>0</v>
      </c>
      <c r="L45" s="16" t="s">
        <v>3</v>
      </c>
    </row>
    <row r="46" spans="1:12" s="13" customFormat="1" ht="20.399999999999999">
      <c r="A46" s="17"/>
      <c r="B46" s="16"/>
      <c r="C46" s="16"/>
      <c r="D46" s="16"/>
      <c r="E46" s="20"/>
      <c r="F46" s="20"/>
      <c r="G46" s="16" t="s">
        <v>36</v>
      </c>
      <c r="H46" s="17" t="s">
        <v>2</v>
      </c>
      <c r="I46" s="17">
        <v>1</v>
      </c>
      <c r="J46" s="20"/>
      <c r="K46" s="22">
        <f t="shared" si="0"/>
        <v>0</v>
      </c>
      <c r="L46" s="16" t="s">
        <v>3</v>
      </c>
    </row>
    <row r="47" spans="1:12" s="13" customFormat="1" ht="20.399999999999999">
      <c r="A47" s="17"/>
      <c r="B47" s="16"/>
      <c r="C47" s="16"/>
      <c r="D47" s="16"/>
      <c r="E47" s="20"/>
      <c r="F47" s="20"/>
      <c r="G47" s="16" t="s">
        <v>65</v>
      </c>
      <c r="H47" s="17" t="s">
        <v>28</v>
      </c>
      <c r="I47" s="17">
        <v>1</v>
      </c>
      <c r="J47" s="20"/>
      <c r="K47" s="22">
        <f t="shared" si="0"/>
        <v>0</v>
      </c>
      <c r="L47" s="16"/>
    </row>
    <row r="48" spans="1:12" s="13" customFormat="1" ht="20.399999999999999">
      <c r="A48" s="17">
        <v>5</v>
      </c>
      <c r="B48" s="16" t="s">
        <v>70</v>
      </c>
      <c r="C48" s="16" t="s">
        <v>1</v>
      </c>
      <c r="D48" s="16">
        <v>30</v>
      </c>
      <c r="E48" s="20"/>
      <c r="F48" s="22">
        <f>D48*E48</f>
        <v>0</v>
      </c>
      <c r="G48" s="16" t="s">
        <v>71</v>
      </c>
      <c r="H48" s="17" t="s">
        <v>1</v>
      </c>
      <c r="I48" s="17">
        <v>15</v>
      </c>
      <c r="J48" s="20"/>
      <c r="K48" s="24">
        <f t="shared" si="0"/>
        <v>0</v>
      </c>
      <c r="L48" s="16"/>
    </row>
    <row r="49" spans="1:12" s="13" customFormat="1" ht="20.399999999999999">
      <c r="A49" s="17"/>
      <c r="B49" s="16"/>
      <c r="C49" s="16"/>
      <c r="D49" s="16"/>
      <c r="E49" s="20"/>
      <c r="F49" s="20"/>
      <c r="G49" s="16" t="s">
        <v>72</v>
      </c>
      <c r="H49" s="17" t="s">
        <v>1</v>
      </c>
      <c r="I49" s="17">
        <v>15</v>
      </c>
      <c r="J49" s="20"/>
      <c r="K49" s="24">
        <f t="shared" si="0"/>
        <v>0</v>
      </c>
      <c r="L49" s="16"/>
    </row>
    <row r="50" spans="1:12" s="13" customFormat="1" ht="20.399999999999999">
      <c r="A50" s="17"/>
      <c r="B50" s="16"/>
      <c r="C50" s="16"/>
      <c r="D50" s="16"/>
      <c r="E50" s="20"/>
      <c r="F50" s="20"/>
      <c r="G50" s="16" t="s">
        <v>73</v>
      </c>
      <c r="H50" s="17" t="s">
        <v>28</v>
      </c>
      <c r="I50" s="17">
        <v>1</v>
      </c>
      <c r="J50" s="20"/>
      <c r="K50" s="24">
        <f t="shared" si="0"/>
        <v>0</v>
      </c>
      <c r="L50" s="16"/>
    </row>
    <row r="51" spans="1:12" s="6" customFormat="1" ht="27.6">
      <c r="A51" s="17">
        <v>6</v>
      </c>
      <c r="B51" s="16" t="s">
        <v>69</v>
      </c>
      <c r="C51" s="16" t="s">
        <v>45</v>
      </c>
      <c r="D51" s="16">
        <v>1</v>
      </c>
      <c r="E51" s="20"/>
      <c r="F51" s="22">
        <f>D51*E51</f>
        <v>0</v>
      </c>
      <c r="G51" s="16"/>
      <c r="H51" s="16"/>
      <c r="I51" s="16"/>
      <c r="J51" s="20"/>
      <c r="K51" s="21"/>
      <c r="L51" s="16"/>
    </row>
    <row r="52" spans="1:12" s="6" customFormat="1" ht="192" customHeight="1">
      <c r="A52" s="44" t="s">
        <v>77</v>
      </c>
      <c r="B52" s="45"/>
      <c r="C52" s="45"/>
      <c r="D52" s="45"/>
      <c r="E52" s="45"/>
      <c r="F52" s="45"/>
      <c r="G52" s="45"/>
      <c r="H52" s="45"/>
      <c r="I52" s="45"/>
      <c r="J52" s="45"/>
      <c r="K52" s="53"/>
      <c r="L52" s="18"/>
    </row>
    <row r="53" spans="1:12" s="6" customFormat="1">
      <c r="A53" s="17">
        <v>1</v>
      </c>
      <c r="B53" s="23" t="s">
        <v>44</v>
      </c>
      <c r="C53" s="17" t="s">
        <v>28</v>
      </c>
      <c r="D53" s="17">
        <v>1</v>
      </c>
      <c r="E53" s="18"/>
      <c r="F53" s="22">
        <f>D53*E53</f>
        <v>0</v>
      </c>
      <c r="G53" s="18"/>
      <c r="H53" s="18"/>
      <c r="I53" s="18"/>
      <c r="J53" s="18"/>
      <c r="K53" s="18"/>
      <c r="L53" s="19"/>
    </row>
    <row r="54" spans="1:12" s="6" customFormat="1">
      <c r="A54" s="17">
        <v>2</v>
      </c>
      <c r="B54" s="16" t="s">
        <v>18</v>
      </c>
      <c r="C54" s="17" t="s">
        <v>2</v>
      </c>
      <c r="D54" s="17">
        <v>160</v>
      </c>
      <c r="E54" s="22"/>
      <c r="F54" s="22">
        <f>D54*E54</f>
        <v>0</v>
      </c>
      <c r="G54" s="16" t="s">
        <v>19</v>
      </c>
      <c r="H54" s="17" t="s">
        <v>2</v>
      </c>
      <c r="I54" s="17">
        <f>D54</f>
        <v>160</v>
      </c>
      <c r="J54" s="22"/>
      <c r="K54" s="22">
        <f t="shared" ref="K54:K86" si="1">I54*J54</f>
        <v>0</v>
      </c>
      <c r="L54" s="16" t="s">
        <v>3</v>
      </c>
    </row>
    <row r="55" spans="1:12" s="6" customFormat="1">
      <c r="A55" s="17"/>
      <c r="B55" s="16"/>
      <c r="C55" s="17"/>
      <c r="D55" s="17"/>
      <c r="E55" s="22"/>
      <c r="F55" s="22"/>
      <c r="G55" s="16" t="s">
        <v>46</v>
      </c>
      <c r="H55" s="17" t="s">
        <v>2</v>
      </c>
      <c r="I55" s="17">
        <v>350</v>
      </c>
      <c r="J55" s="22"/>
      <c r="K55" s="22">
        <f t="shared" si="1"/>
        <v>0</v>
      </c>
      <c r="L55" s="16"/>
    </row>
    <row r="56" spans="1:12" s="6" customFormat="1">
      <c r="A56" s="17"/>
      <c r="B56" s="16"/>
      <c r="C56" s="17"/>
      <c r="D56" s="17"/>
      <c r="E56" s="22"/>
      <c r="F56" s="22"/>
      <c r="G56" s="16" t="s">
        <v>50</v>
      </c>
      <c r="H56" s="17" t="s">
        <v>1</v>
      </c>
      <c r="I56" s="17">
        <v>400</v>
      </c>
      <c r="J56" s="22"/>
      <c r="K56" s="22">
        <f t="shared" si="1"/>
        <v>0</v>
      </c>
      <c r="L56" s="16"/>
    </row>
    <row r="57" spans="1:12" s="6" customFormat="1">
      <c r="A57" s="17"/>
      <c r="B57" s="16"/>
      <c r="C57" s="17"/>
      <c r="D57" s="17"/>
      <c r="E57" s="22"/>
      <c r="F57" s="22"/>
      <c r="G57" s="16" t="s">
        <v>48</v>
      </c>
      <c r="H57" s="17" t="s">
        <v>2</v>
      </c>
      <c r="I57" s="17">
        <v>960</v>
      </c>
      <c r="J57" s="22"/>
      <c r="K57" s="22">
        <f t="shared" si="1"/>
        <v>0</v>
      </c>
      <c r="L57" s="16"/>
    </row>
    <row r="58" spans="1:12" s="6" customFormat="1">
      <c r="A58" s="17"/>
      <c r="B58" s="16"/>
      <c r="C58" s="17"/>
      <c r="D58" s="17"/>
      <c r="E58" s="22"/>
      <c r="F58" s="22"/>
      <c r="G58" s="16" t="s">
        <v>47</v>
      </c>
      <c r="H58" s="17" t="s">
        <v>2</v>
      </c>
      <c r="I58" s="17">
        <v>960</v>
      </c>
      <c r="J58" s="20"/>
      <c r="K58" s="22">
        <f t="shared" si="1"/>
        <v>0</v>
      </c>
      <c r="L58" s="16"/>
    </row>
    <row r="59" spans="1:12" s="6" customFormat="1">
      <c r="A59" s="17"/>
      <c r="B59" s="16"/>
      <c r="C59" s="17"/>
      <c r="D59" s="17"/>
      <c r="E59" s="22"/>
      <c r="F59" s="22"/>
      <c r="G59" s="16" t="s">
        <v>21</v>
      </c>
      <c r="H59" s="17" t="s">
        <v>2</v>
      </c>
      <c r="I59" s="17">
        <v>10</v>
      </c>
      <c r="J59" s="20"/>
      <c r="K59" s="22">
        <f t="shared" si="1"/>
        <v>0</v>
      </c>
      <c r="L59" s="16"/>
    </row>
    <row r="60" spans="1:12" s="6" customFormat="1">
      <c r="A60" s="17"/>
      <c r="B60" s="16"/>
      <c r="C60" s="17"/>
      <c r="D60" s="17"/>
      <c r="E60" s="22"/>
      <c r="F60" s="22"/>
      <c r="G60" s="16" t="s">
        <v>22</v>
      </c>
      <c r="H60" s="17" t="s">
        <v>2</v>
      </c>
      <c r="I60" s="17">
        <v>8</v>
      </c>
      <c r="J60" s="20"/>
      <c r="K60" s="22">
        <f t="shared" si="1"/>
        <v>0</v>
      </c>
      <c r="L60" s="16"/>
    </row>
    <row r="61" spans="1:12" s="6" customFormat="1" ht="27.6">
      <c r="A61" s="17"/>
      <c r="B61" s="16"/>
      <c r="C61" s="17"/>
      <c r="D61" s="17"/>
      <c r="E61" s="22"/>
      <c r="F61" s="22"/>
      <c r="G61" s="16" t="s">
        <v>24</v>
      </c>
      <c r="H61" s="17" t="s">
        <v>2</v>
      </c>
      <c r="I61" s="17">
        <f>D54*4</f>
        <v>640</v>
      </c>
      <c r="J61" s="20"/>
      <c r="K61" s="22">
        <f t="shared" si="1"/>
        <v>0</v>
      </c>
      <c r="L61" s="16"/>
    </row>
    <row r="62" spans="1:12" s="6" customFormat="1">
      <c r="A62" s="17"/>
      <c r="B62" s="16"/>
      <c r="C62" s="17"/>
      <c r="D62" s="17"/>
      <c r="E62" s="22"/>
      <c r="F62" s="22"/>
      <c r="G62" s="16" t="s">
        <v>49</v>
      </c>
      <c r="H62" s="17" t="s">
        <v>2</v>
      </c>
      <c r="I62" s="17">
        <v>960</v>
      </c>
      <c r="J62" s="20"/>
      <c r="K62" s="22">
        <f t="shared" si="1"/>
        <v>0</v>
      </c>
      <c r="L62" s="16"/>
    </row>
    <row r="63" spans="1:12" s="6" customFormat="1" ht="27.6">
      <c r="A63" s="17">
        <v>3</v>
      </c>
      <c r="B63" s="16" t="s">
        <v>27</v>
      </c>
      <c r="C63" s="17" t="s">
        <v>1</v>
      </c>
      <c r="D63" s="17">
        <f>I63+I64</f>
        <v>1000</v>
      </c>
      <c r="E63" s="22"/>
      <c r="F63" s="22">
        <f>D63*E63</f>
        <v>0</v>
      </c>
      <c r="G63" s="16" t="s">
        <v>25</v>
      </c>
      <c r="H63" s="17" t="s">
        <v>1</v>
      </c>
      <c r="I63" s="17">
        <v>700</v>
      </c>
      <c r="J63" s="20"/>
      <c r="K63" s="22">
        <f t="shared" si="1"/>
        <v>0</v>
      </c>
      <c r="L63" s="16"/>
    </row>
    <row r="64" spans="1:12" s="6" customFormat="1">
      <c r="A64" s="17"/>
      <c r="B64" s="16"/>
      <c r="C64" s="17"/>
      <c r="D64" s="17"/>
      <c r="E64" s="22"/>
      <c r="F64" s="22"/>
      <c r="G64" s="16" t="s">
        <v>26</v>
      </c>
      <c r="H64" s="17" t="s">
        <v>1</v>
      </c>
      <c r="I64" s="17">
        <v>300</v>
      </c>
      <c r="J64" s="20"/>
      <c r="K64" s="22">
        <f t="shared" si="1"/>
        <v>0</v>
      </c>
      <c r="L64" s="16"/>
    </row>
    <row r="65" spans="1:12" s="6" customFormat="1">
      <c r="A65" s="17"/>
      <c r="B65" s="16"/>
      <c r="C65" s="17"/>
      <c r="D65" s="17"/>
      <c r="E65" s="22"/>
      <c r="F65" s="22"/>
      <c r="G65" s="16" t="s">
        <v>75</v>
      </c>
      <c r="H65" s="17" t="s">
        <v>1</v>
      </c>
      <c r="I65" s="17">
        <v>300</v>
      </c>
      <c r="J65" s="20"/>
      <c r="K65" s="22">
        <f t="shared" si="1"/>
        <v>0</v>
      </c>
      <c r="L65" s="16"/>
    </row>
    <row r="66" spans="1:12" s="6" customFormat="1" ht="27.6">
      <c r="A66" s="17"/>
      <c r="B66" s="16"/>
      <c r="C66" s="17"/>
      <c r="D66" s="17"/>
      <c r="E66" s="22"/>
      <c r="F66" s="22"/>
      <c r="G66" s="16" t="s">
        <v>30</v>
      </c>
      <c r="H66" s="17" t="s">
        <v>2</v>
      </c>
      <c r="I66" s="17">
        <v>180</v>
      </c>
      <c r="J66" s="20"/>
      <c r="K66" s="22">
        <f t="shared" si="1"/>
        <v>0</v>
      </c>
      <c r="L66" s="16"/>
    </row>
    <row r="67" spans="1:12" s="6" customFormat="1">
      <c r="A67" s="17"/>
      <c r="B67" s="16"/>
      <c r="C67" s="17"/>
      <c r="D67" s="17"/>
      <c r="E67" s="22"/>
      <c r="F67" s="22"/>
      <c r="G67" s="16" t="s">
        <v>29</v>
      </c>
      <c r="H67" s="17" t="s">
        <v>28</v>
      </c>
      <c r="I67" s="17">
        <v>1</v>
      </c>
      <c r="J67" s="20"/>
      <c r="K67" s="22">
        <f t="shared" si="1"/>
        <v>0</v>
      </c>
      <c r="L67" s="16"/>
    </row>
    <row r="68" spans="1:12" s="6" customFormat="1">
      <c r="A68" s="17">
        <v>4</v>
      </c>
      <c r="B68" s="16" t="s">
        <v>31</v>
      </c>
      <c r="C68" s="17" t="s">
        <v>28</v>
      </c>
      <c r="D68" s="17">
        <v>1</v>
      </c>
      <c r="E68" s="22"/>
      <c r="F68" s="22">
        <f>D68*E68</f>
        <v>0</v>
      </c>
      <c r="G68" s="16" t="s">
        <v>66</v>
      </c>
      <c r="H68" s="17" t="s">
        <v>2</v>
      </c>
      <c r="I68" s="17">
        <v>1</v>
      </c>
      <c r="J68" s="20"/>
      <c r="K68" s="22">
        <f t="shared" si="1"/>
        <v>0</v>
      </c>
      <c r="L68" s="16"/>
    </row>
    <row r="69" spans="1:12" s="6" customFormat="1">
      <c r="A69" s="17"/>
      <c r="B69" s="16"/>
      <c r="C69" s="16"/>
      <c r="D69" s="16"/>
      <c r="E69" s="20"/>
      <c r="F69" s="20"/>
      <c r="G69" s="16" t="s">
        <v>40</v>
      </c>
      <c r="H69" s="17" t="s">
        <v>2</v>
      </c>
      <c r="I69" s="17">
        <v>1</v>
      </c>
      <c r="J69" s="20"/>
      <c r="K69" s="22">
        <f t="shared" si="1"/>
        <v>0</v>
      </c>
      <c r="L69" s="16"/>
    </row>
    <row r="70" spans="1:12" s="6" customFormat="1">
      <c r="A70" s="17"/>
      <c r="B70" s="16"/>
      <c r="C70" s="16"/>
      <c r="D70" s="16"/>
      <c r="E70" s="20"/>
      <c r="F70" s="20"/>
      <c r="G70" s="16" t="s">
        <v>41</v>
      </c>
      <c r="H70" s="17" t="s">
        <v>2</v>
      </c>
      <c r="I70" s="17">
        <v>1</v>
      </c>
      <c r="J70" s="20"/>
      <c r="K70" s="22">
        <f t="shared" si="1"/>
        <v>0</v>
      </c>
      <c r="L70" s="16"/>
    </row>
    <row r="71" spans="1:12" s="6" customFormat="1">
      <c r="A71" s="17"/>
      <c r="B71" s="16"/>
      <c r="C71" s="16"/>
      <c r="D71" s="16"/>
      <c r="E71" s="20"/>
      <c r="F71" s="20"/>
      <c r="G71" s="16" t="s">
        <v>42</v>
      </c>
      <c r="H71" s="17" t="s">
        <v>2</v>
      </c>
      <c r="I71" s="17">
        <v>1</v>
      </c>
      <c r="J71" s="20"/>
      <c r="K71" s="22">
        <f t="shared" si="1"/>
        <v>0</v>
      </c>
      <c r="L71" s="16"/>
    </row>
    <row r="72" spans="1:12" s="6" customFormat="1">
      <c r="A72" s="17"/>
      <c r="B72" s="16"/>
      <c r="C72" s="16"/>
      <c r="D72" s="16"/>
      <c r="E72" s="20"/>
      <c r="F72" s="20"/>
      <c r="G72" s="16" t="s">
        <v>43</v>
      </c>
      <c r="H72" s="17" t="s">
        <v>2</v>
      </c>
      <c r="I72" s="17">
        <v>1</v>
      </c>
      <c r="J72" s="20"/>
      <c r="K72" s="22">
        <f t="shared" si="1"/>
        <v>0</v>
      </c>
      <c r="L72" s="16"/>
    </row>
    <row r="73" spans="1:12" s="6" customFormat="1">
      <c r="A73" s="17"/>
      <c r="B73" s="16"/>
      <c r="C73" s="16"/>
      <c r="D73" s="16"/>
      <c r="E73" s="20"/>
      <c r="F73" s="20"/>
      <c r="G73" s="16" t="s">
        <v>32</v>
      </c>
      <c r="H73" s="17" t="s">
        <v>2</v>
      </c>
      <c r="I73" s="17">
        <v>1</v>
      </c>
      <c r="J73" s="20"/>
      <c r="K73" s="22">
        <f t="shared" si="1"/>
        <v>0</v>
      </c>
      <c r="L73" s="16"/>
    </row>
    <row r="74" spans="1:12" s="6" customFormat="1">
      <c r="A74" s="17"/>
      <c r="B74" s="16"/>
      <c r="C74" s="16"/>
      <c r="D74" s="16"/>
      <c r="E74" s="20"/>
      <c r="F74" s="20"/>
      <c r="G74" s="16" t="s">
        <v>39</v>
      </c>
      <c r="H74" s="17" t="s">
        <v>2</v>
      </c>
      <c r="I74" s="17">
        <v>4</v>
      </c>
      <c r="J74" s="20"/>
      <c r="K74" s="22">
        <f t="shared" si="1"/>
        <v>0</v>
      </c>
      <c r="L74" s="16"/>
    </row>
    <row r="75" spans="1:12" s="6" customFormat="1">
      <c r="A75" s="17"/>
      <c r="B75" s="16"/>
      <c r="C75" s="16"/>
      <c r="D75" s="16"/>
      <c r="E75" s="20"/>
      <c r="F75" s="20"/>
      <c r="G75" s="16" t="s">
        <v>53</v>
      </c>
      <c r="H75" s="17" t="s">
        <v>2</v>
      </c>
      <c r="I75" s="17">
        <v>1</v>
      </c>
      <c r="J75" s="20"/>
      <c r="K75" s="22">
        <f t="shared" si="1"/>
        <v>0</v>
      </c>
      <c r="L75" s="16"/>
    </row>
    <row r="76" spans="1:12" s="6" customFormat="1" ht="27.6">
      <c r="A76" s="17"/>
      <c r="B76" s="16"/>
      <c r="C76" s="16"/>
      <c r="D76" s="16"/>
      <c r="E76" s="20"/>
      <c r="F76" s="20"/>
      <c r="G76" s="16" t="s">
        <v>67</v>
      </c>
      <c r="H76" s="17" t="s">
        <v>2</v>
      </c>
      <c r="I76" s="17">
        <v>1</v>
      </c>
      <c r="J76" s="20"/>
      <c r="K76" s="22">
        <f t="shared" si="1"/>
        <v>0</v>
      </c>
      <c r="L76" s="16"/>
    </row>
    <row r="77" spans="1:12" s="6" customFormat="1">
      <c r="A77" s="17"/>
      <c r="B77" s="16"/>
      <c r="C77" s="16"/>
      <c r="D77" s="16"/>
      <c r="E77" s="20"/>
      <c r="F77" s="20"/>
      <c r="G77" s="16" t="s">
        <v>34</v>
      </c>
      <c r="H77" s="17" t="s">
        <v>1</v>
      </c>
      <c r="I77" s="17">
        <v>6</v>
      </c>
      <c r="J77" s="20"/>
      <c r="K77" s="22">
        <f t="shared" si="1"/>
        <v>0</v>
      </c>
      <c r="L77" s="16"/>
    </row>
    <row r="78" spans="1:12" s="6" customFormat="1">
      <c r="A78" s="17"/>
      <c r="B78" s="16"/>
      <c r="C78" s="16"/>
      <c r="D78" s="16"/>
      <c r="E78" s="20"/>
      <c r="F78" s="20"/>
      <c r="G78" s="16" t="s">
        <v>37</v>
      </c>
      <c r="H78" s="17" t="s">
        <v>2</v>
      </c>
      <c r="I78" s="17">
        <v>30</v>
      </c>
      <c r="J78" s="20"/>
      <c r="K78" s="22">
        <f t="shared" si="1"/>
        <v>0</v>
      </c>
      <c r="L78" s="16"/>
    </row>
    <row r="79" spans="1:12" s="6" customFormat="1">
      <c r="A79" s="17"/>
      <c r="B79" s="16"/>
      <c r="C79" s="16"/>
      <c r="D79" s="16"/>
      <c r="E79" s="20"/>
      <c r="F79" s="20"/>
      <c r="G79" s="16" t="s">
        <v>38</v>
      </c>
      <c r="H79" s="17" t="s">
        <v>1</v>
      </c>
      <c r="I79" s="17">
        <v>8</v>
      </c>
      <c r="J79" s="20"/>
      <c r="K79" s="22">
        <f t="shared" si="1"/>
        <v>0</v>
      </c>
      <c r="L79" s="16"/>
    </row>
    <row r="80" spans="1:12" s="6" customFormat="1">
      <c r="A80" s="17"/>
      <c r="B80" s="16"/>
      <c r="C80" s="16"/>
      <c r="D80" s="16"/>
      <c r="E80" s="20"/>
      <c r="F80" s="20"/>
      <c r="G80" s="16" t="s">
        <v>64</v>
      </c>
      <c r="H80" s="17" t="s">
        <v>2</v>
      </c>
      <c r="I80" s="17">
        <v>1</v>
      </c>
      <c r="J80" s="20"/>
      <c r="K80" s="22">
        <f t="shared" si="1"/>
        <v>0</v>
      </c>
      <c r="L80" s="16" t="s">
        <v>3</v>
      </c>
    </row>
    <row r="81" spans="1:12" s="6" customFormat="1">
      <c r="A81" s="17"/>
      <c r="B81" s="16"/>
      <c r="C81" s="16"/>
      <c r="D81" s="16"/>
      <c r="E81" s="20"/>
      <c r="F81" s="20"/>
      <c r="G81" s="16" t="s">
        <v>35</v>
      </c>
      <c r="H81" s="17" t="s">
        <v>2</v>
      </c>
      <c r="I81" s="17">
        <v>10</v>
      </c>
      <c r="J81" s="20"/>
      <c r="K81" s="22">
        <f t="shared" si="1"/>
        <v>0</v>
      </c>
      <c r="L81" s="16" t="s">
        <v>3</v>
      </c>
    </row>
    <row r="82" spans="1:12" s="6" customFormat="1">
      <c r="A82" s="17"/>
      <c r="B82" s="16"/>
      <c r="C82" s="16"/>
      <c r="D82" s="16"/>
      <c r="E82" s="20"/>
      <c r="F82" s="20"/>
      <c r="G82" s="16" t="s">
        <v>36</v>
      </c>
      <c r="H82" s="17" t="s">
        <v>2</v>
      </c>
      <c r="I82" s="17">
        <v>1</v>
      </c>
      <c r="J82" s="20"/>
      <c r="K82" s="22">
        <f t="shared" si="1"/>
        <v>0</v>
      </c>
      <c r="L82" s="16" t="s">
        <v>3</v>
      </c>
    </row>
    <row r="83" spans="1:12" s="6" customFormat="1">
      <c r="A83" s="17"/>
      <c r="B83" s="16"/>
      <c r="C83" s="16"/>
      <c r="D83" s="16"/>
      <c r="E83" s="20"/>
      <c r="F83" s="20"/>
      <c r="G83" s="16" t="s">
        <v>65</v>
      </c>
      <c r="H83" s="17" t="s">
        <v>28</v>
      </c>
      <c r="I83" s="17">
        <v>1</v>
      </c>
      <c r="J83" s="20"/>
      <c r="K83" s="22">
        <f t="shared" si="1"/>
        <v>0</v>
      </c>
      <c r="L83" s="16"/>
    </row>
    <row r="84" spans="1:12" s="6" customFormat="1">
      <c r="A84" s="17">
        <v>5</v>
      </c>
      <c r="B84" s="16" t="s">
        <v>70</v>
      </c>
      <c r="C84" s="16" t="s">
        <v>1</v>
      </c>
      <c r="D84" s="16">
        <v>30</v>
      </c>
      <c r="E84" s="20"/>
      <c r="F84" s="22">
        <f>D84*E84</f>
        <v>0</v>
      </c>
      <c r="G84" s="16" t="s">
        <v>71</v>
      </c>
      <c r="H84" s="17" t="s">
        <v>1</v>
      </c>
      <c r="I84" s="17">
        <v>15</v>
      </c>
      <c r="J84" s="20"/>
      <c r="K84" s="24">
        <f t="shared" si="1"/>
        <v>0</v>
      </c>
      <c r="L84" s="16"/>
    </row>
    <row r="85" spans="1:12" s="6" customFormat="1">
      <c r="A85" s="17"/>
      <c r="B85" s="16"/>
      <c r="C85" s="16"/>
      <c r="D85" s="16"/>
      <c r="E85" s="20"/>
      <c r="F85" s="20"/>
      <c r="G85" s="16" t="s">
        <v>72</v>
      </c>
      <c r="H85" s="17" t="s">
        <v>1</v>
      </c>
      <c r="I85" s="17">
        <v>15</v>
      </c>
      <c r="J85" s="20"/>
      <c r="K85" s="24">
        <f t="shared" si="1"/>
        <v>0</v>
      </c>
      <c r="L85" s="16"/>
    </row>
    <row r="86" spans="1:12" s="6" customFormat="1">
      <c r="A86" s="17"/>
      <c r="B86" s="16"/>
      <c r="C86" s="16"/>
      <c r="D86" s="16"/>
      <c r="E86" s="20"/>
      <c r="F86" s="20"/>
      <c r="G86" s="16" t="s">
        <v>73</v>
      </c>
      <c r="H86" s="17" t="s">
        <v>28</v>
      </c>
      <c r="I86" s="17">
        <v>1</v>
      </c>
      <c r="J86" s="20"/>
      <c r="K86" s="24">
        <f t="shared" si="1"/>
        <v>0</v>
      </c>
      <c r="L86" s="16"/>
    </row>
    <row r="87" spans="1:12" s="6" customFormat="1" ht="27.6">
      <c r="A87" s="17">
        <v>6</v>
      </c>
      <c r="B87" s="16" t="s">
        <v>69</v>
      </c>
      <c r="C87" s="16" t="s">
        <v>45</v>
      </c>
      <c r="D87" s="16">
        <v>1</v>
      </c>
      <c r="E87" s="20"/>
      <c r="F87" s="22">
        <f>D87*E87</f>
        <v>0</v>
      </c>
      <c r="G87" s="16"/>
      <c r="H87" s="16"/>
      <c r="I87" s="16"/>
      <c r="J87" s="20"/>
      <c r="K87" s="21"/>
      <c r="L87" s="16"/>
    </row>
    <row r="88" spans="1:12" s="6" customFormat="1" ht="152.25" customHeight="1">
      <c r="A88" s="44" t="s">
        <v>79</v>
      </c>
      <c r="B88" s="45"/>
      <c r="C88" s="45"/>
      <c r="D88" s="45"/>
      <c r="E88" s="45"/>
      <c r="F88" s="45"/>
      <c r="G88" s="45"/>
      <c r="H88" s="45"/>
      <c r="I88" s="45"/>
      <c r="J88" s="45"/>
      <c r="K88" s="45"/>
      <c r="L88" s="18"/>
    </row>
    <row r="89" spans="1:12" s="6" customFormat="1">
      <c r="A89" s="17">
        <v>1</v>
      </c>
      <c r="B89" s="23" t="s">
        <v>44</v>
      </c>
      <c r="C89" s="17" t="s">
        <v>28</v>
      </c>
      <c r="D89" s="17">
        <v>1</v>
      </c>
      <c r="E89" s="18"/>
      <c r="F89" s="22">
        <f>D89*E89</f>
        <v>0</v>
      </c>
      <c r="G89" s="18"/>
      <c r="H89" s="18"/>
      <c r="I89" s="18"/>
      <c r="J89" s="18"/>
      <c r="K89" s="18"/>
      <c r="L89" s="19"/>
    </row>
    <row r="90" spans="1:12" s="6" customFormat="1">
      <c r="A90" s="17">
        <v>2</v>
      </c>
      <c r="B90" s="16" t="s">
        <v>18</v>
      </c>
      <c r="C90" s="17" t="s">
        <v>2</v>
      </c>
      <c r="D90" s="17">
        <v>115</v>
      </c>
      <c r="E90" s="22"/>
      <c r="F90" s="22">
        <f>D90*E90</f>
        <v>0</v>
      </c>
      <c r="G90" s="16" t="s">
        <v>19</v>
      </c>
      <c r="H90" s="17" t="s">
        <v>2</v>
      </c>
      <c r="I90" s="17">
        <f>D90</f>
        <v>115</v>
      </c>
      <c r="J90" s="22"/>
      <c r="K90" s="22">
        <f t="shared" ref="K90:K118" si="2">I90*J90</f>
        <v>0</v>
      </c>
      <c r="L90" s="16" t="s">
        <v>3</v>
      </c>
    </row>
    <row r="91" spans="1:12" s="6" customFormat="1">
      <c r="A91" s="17"/>
      <c r="B91" s="16"/>
      <c r="C91" s="17"/>
      <c r="D91" s="17"/>
      <c r="E91" s="22"/>
      <c r="F91" s="22"/>
      <c r="G91" s="16" t="s">
        <v>20</v>
      </c>
      <c r="H91" s="17" t="s">
        <v>1</v>
      </c>
      <c r="I91" s="17">
        <v>300</v>
      </c>
      <c r="J91" s="20"/>
      <c r="K91" s="22">
        <f t="shared" si="2"/>
        <v>0</v>
      </c>
      <c r="L91" s="16"/>
    </row>
    <row r="92" spans="1:12" s="6" customFormat="1">
      <c r="A92" s="17"/>
      <c r="B92" s="16"/>
      <c r="C92" s="17"/>
      <c r="D92" s="17"/>
      <c r="E92" s="22"/>
      <c r="F92" s="22"/>
      <c r="G92" s="16" t="s">
        <v>51</v>
      </c>
      <c r="H92" s="17" t="s">
        <v>2</v>
      </c>
      <c r="I92" s="17">
        <v>40</v>
      </c>
      <c r="J92" s="20"/>
      <c r="K92" s="22"/>
      <c r="L92" s="16"/>
    </row>
    <row r="93" spans="1:12" s="6" customFormat="1">
      <c r="A93" s="17"/>
      <c r="B93" s="16"/>
      <c r="C93" s="17"/>
      <c r="D93" s="17"/>
      <c r="E93" s="22"/>
      <c r="F93" s="22"/>
      <c r="G93" s="16" t="s">
        <v>52</v>
      </c>
      <c r="H93" s="17" t="s">
        <v>2</v>
      </c>
      <c r="I93" s="17">
        <v>80</v>
      </c>
      <c r="J93" s="20"/>
      <c r="K93" s="22"/>
      <c r="L93" s="16"/>
    </row>
    <row r="94" spans="1:12" s="6" customFormat="1">
      <c r="A94" s="17"/>
      <c r="B94" s="16"/>
      <c r="C94" s="17"/>
      <c r="D94" s="17"/>
      <c r="E94" s="22"/>
      <c r="F94" s="22"/>
      <c r="G94" s="16" t="s">
        <v>21</v>
      </c>
      <c r="H94" s="17" t="s">
        <v>2</v>
      </c>
      <c r="I94" s="17">
        <v>10</v>
      </c>
      <c r="J94" s="20"/>
      <c r="K94" s="22">
        <f t="shared" si="2"/>
        <v>0</v>
      </c>
      <c r="L94" s="16"/>
    </row>
    <row r="95" spans="1:12" s="6" customFormat="1">
      <c r="A95" s="17"/>
      <c r="B95" s="16"/>
      <c r="C95" s="17"/>
      <c r="D95" s="17"/>
      <c r="E95" s="22"/>
      <c r="F95" s="22"/>
      <c r="G95" s="16" t="s">
        <v>22</v>
      </c>
      <c r="H95" s="17" t="s">
        <v>2</v>
      </c>
      <c r="I95" s="17">
        <v>8</v>
      </c>
      <c r="J95" s="20"/>
      <c r="K95" s="22">
        <f t="shared" si="2"/>
        <v>0</v>
      </c>
      <c r="L95" s="16"/>
    </row>
    <row r="96" spans="1:12" s="6" customFormat="1" ht="27.6">
      <c r="A96" s="17"/>
      <c r="B96" s="16"/>
      <c r="C96" s="17"/>
      <c r="D96" s="17"/>
      <c r="E96" s="22"/>
      <c r="F96" s="22"/>
      <c r="G96" s="16" t="s">
        <v>24</v>
      </c>
      <c r="H96" s="17" t="s">
        <v>2</v>
      </c>
      <c r="I96" s="17">
        <v>80</v>
      </c>
      <c r="J96" s="20"/>
      <c r="K96" s="22">
        <f t="shared" si="2"/>
        <v>0</v>
      </c>
      <c r="L96" s="16"/>
    </row>
    <row r="97" spans="1:12" s="6" customFormat="1" ht="27.6">
      <c r="A97" s="17"/>
      <c r="B97" s="16"/>
      <c r="C97" s="17"/>
      <c r="D97" s="17"/>
      <c r="E97" s="22"/>
      <c r="F97" s="22"/>
      <c r="G97" s="16" t="s">
        <v>23</v>
      </c>
      <c r="H97" s="17" t="s">
        <v>2</v>
      </c>
      <c r="I97" s="17">
        <f>D90*5</f>
        <v>575</v>
      </c>
      <c r="J97" s="20"/>
      <c r="K97" s="22">
        <f t="shared" si="2"/>
        <v>0</v>
      </c>
      <c r="L97" s="16"/>
    </row>
    <row r="98" spans="1:12" s="6" customFormat="1" ht="27.6">
      <c r="A98" s="17">
        <v>3</v>
      </c>
      <c r="B98" s="16" t="s">
        <v>27</v>
      </c>
      <c r="C98" s="17" t="s">
        <v>1</v>
      </c>
      <c r="D98" s="17">
        <f>I98+I99</f>
        <v>800</v>
      </c>
      <c r="E98" s="22"/>
      <c r="F98" s="22">
        <f>D98*E98</f>
        <v>0</v>
      </c>
      <c r="G98" s="16" t="s">
        <v>25</v>
      </c>
      <c r="H98" s="17" t="s">
        <v>1</v>
      </c>
      <c r="I98" s="17">
        <v>600</v>
      </c>
      <c r="J98" s="20"/>
      <c r="K98" s="22">
        <f t="shared" si="2"/>
        <v>0</v>
      </c>
      <c r="L98" s="16"/>
    </row>
    <row r="99" spans="1:12" s="6" customFormat="1">
      <c r="A99" s="17"/>
      <c r="B99" s="16"/>
      <c r="C99" s="17"/>
      <c r="D99" s="17"/>
      <c r="E99" s="22"/>
      <c r="F99" s="22"/>
      <c r="G99" s="16" t="s">
        <v>26</v>
      </c>
      <c r="H99" s="17" t="s">
        <v>1</v>
      </c>
      <c r="I99" s="17">
        <v>200</v>
      </c>
      <c r="J99" s="20"/>
      <c r="K99" s="22">
        <f t="shared" si="2"/>
        <v>0</v>
      </c>
      <c r="L99" s="16"/>
    </row>
    <row r="100" spans="1:12" s="6" customFormat="1">
      <c r="A100" s="17"/>
      <c r="B100" s="16"/>
      <c r="C100" s="17"/>
      <c r="D100" s="17"/>
      <c r="E100" s="22"/>
      <c r="F100" s="22"/>
      <c r="G100" s="16" t="s">
        <v>74</v>
      </c>
      <c r="H100" s="17" t="s">
        <v>2</v>
      </c>
      <c r="I100" s="17">
        <v>10</v>
      </c>
      <c r="J100" s="20"/>
      <c r="K100" s="22">
        <f t="shared" si="2"/>
        <v>0</v>
      </c>
      <c r="L100" s="16"/>
    </row>
    <row r="101" spans="1:12" s="6" customFormat="1">
      <c r="A101" s="17"/>
      <c r="B101" s="16"/>
      <c r="C101" s="17"/>
      <c r="D101" s="17"/>
      <c r="E101" s="22"/>
      <c r="F101" s="22"/>
      <c r="G101" s="16" t="s">
        <v>75</v>
      </c>
      <c r="H101" s="17" t="s">
        <v>1</v>
      </c>
      <c r="I101" s="17">
        <v>200</v>
      </c>
      <c r="J101" s="20"/>
      <c r="K101" s="22">
        <f t="shared" si="2"/>
        <v>0</v>
      </c>
      <c r="L101" s="16"/>
    </row>
    <row r="102" spans="1:12" s="6" customFormat="1" ht="27.6">
      <c r="A102" s="17"/>
      <c r="B102" s="16"/>
      <c r="C102" s="17"/>
      <c r="D102" s="17"/>
      <c r="E102" s="22"/>
      <c r="F102" s="22"/>
      <c r="G102" s="16" t="s">
        <v>30</v>
      </c>
      <c r="H102" s="17" t="s">
        <v>2</v>
      </c>
      <c r="I102" s="17">
        <v>140</v>
      </c>
      <c r="J102" s="20"/>
      <c r="K102" s="22">
        <f t="shared" si="2"/>
        <v>0</v>
      </c>
      <c r="L102" s="16"/>
    </row>
    <row r="103" spans="1:12" s="6" customFormat="1">
      <c r="A103" s="17"/>
      <c r="B103" s="16"/>
      <c r="C103" s="17"/>
      <c r="D103" s="17"/>
      <c r="E103" s="22"/>
      <c r="F103" s="22"/>
      <c r="G103" s="16" t="s">
        <v>29</v>
      </c>
      <c r="H103" s="17" t="s">
        <v>28</v>
      </c>
      <c r="I103" s="17">
        <v>1</v>
      </c>
      <c r="J103" s="20"/>
      <c r="K103" s="22">
        <f t="shared" si="2"/>
        <v>0</v>
      </c>
      <c r="L103" s="16"/>
    </row>
    <row r="104" spans="1:12" s="6" customFormat="1">
      <c r="A104" s="17">
        <v>4</v>
      </c>
      <c r="B104" s="16" t="s">
        <v>31</v>
      </c>
      <c r="C104" s="17" t="s">
        <v>28</v>
      </c>
      <c r="D104" s="17">
        <v>1</v>
      </c>
      <c r="E104" s="22"/>
      <c r="F104" s="22">
        <f>D104*E104</f>
        <v>0</v>
      </c>
      <c r="G104" s="16" t="s">
        <v>66</v>
      </c>
      <c r="H104" s="17" t="s">
        <v>2</v>
      </c>
      <c r="I104" s="17">
        <v>1</v>
      </c>
      <c r="J104" s="20"/>
      <c r="K104" s="22">
        <f t="shared" si="2"/>
        <v>0</v>
      </c>
      <c r="L104" s="16"/>
    </row>
    <row r="105" spans="1:12" s="6" customFormat="1">
      <c r="A105" s="17"/>
      <c r="B105" s="16"/>
      <c r="C105" s="16"/>
      <c r="D105" s="16"/>
      <c r="E105" s="20"/>
      <c r="F105" s="20"/>
      <c r="G105" s="16" t="s">
        <v>40</v>
      </c>
      <c r="H105" s="17" t="s">
        <v>2</v>
      </c>
      <c r="I105" s="17">
        <v>1</v>
      </c>
      <c r="J105" s="20"/>
      <c r="K105" s="22">
        <f t="shared" si="2"/>
        <v>0</v>
      </c>
      <c r="L105" s="16"/>
    </row>
    <row r="106" spans="1:12" s="6" customFormat="1">
      <c r="A106" s="17"/>
      <c r="B106" s="16"/>
      <c r="C106" s="16"/>
      <c r="D106" s="16"/>
      <c r="E106" s="20"/>
      <c r="F106" s="20"/>
      <c r="G106" s="16" t="s">
        <v>41</v>
      </c>
      <c r="H106" s="17" t="s">
        <v>2</v>
      </c>
      <c r="I106" s="17">
        <v>1</v>
      </c>
      <c r="J106" s="20"/>
      <c r="K106" s="22">
        <f t="shared" si="2"/>
        <v>0</v>
      </c>
      <c r="L106" s="16"/>
    </row>
    <row r="107" spans="1:12" s="6" customFormat="1">
      <c r="A107" s="17"/>
      <c r="B107" s="16"/>
      <c r="C107" s="16"/>
      <c r="D107" s="16"/>
      <c r="E107" s="20"/>
      <c r="F107" s="20"/>
      <c r="G107" s="16" t="s">
        <v>42</v>
      </c>
      <c r="H107" s="17" t="s">
        <v>2</v>
      </c>
      <c r="I107" s="17">
        <v>1</v>
      </c>
      <c r="J107" s="20"/>
      <c r="K107" s="22">
        <f t="shared" si="2"/>
        <v>0</v>
      </c>
      <c r="L107" s="16"/>
    </row>
    <row r="108" spans="1:12" s="6" customFormat="1">
      <c r="A108" s="17"/>
      <c r="B108" s="16"/>
      <c r="C108" s="16"/>
      <c r="D108" s="16"/>
      <c r="E108" s="20"/>
      <c r="F108" s="20"/>
      <c r="G108" s="16" t="s">
        <v>43</v>
      </c>
      <c r="H108" s="17" t="s">
        <v>2</v>
      </c>
      <c r="I108" s="17">
        <v>1</v>
      </c>
      <c r="J108" s="20"/>
      <c r="K108" s="22">
        <f t="shared" si="2"/>
        <v>0</v>
      </c>
      <c r="L108" s="16"/>
    </row>
    <row r="109" spans="1:12" s="6" customFormat="1">
      <c r="A109" s="17"/>
      <c r="B109" s="16"/>
      <c r="C109" s="16"/>
      <c r="D109" s="16"/>
      <c r="E109" s="20"/>
      <c r="F109" s="20"/>
      <c r="G109" s="16" t="s">
        <v>32</v>
      </c>
      <c r="H109" s="17" t="s">
        <v>2</v>
      </c>
      <c r="I109" s="17">
        <v>1</v>
      </c>
      <c r="J109" s="20"/>
      <c r="K109" s="22">
        <f t="shared" si="2"/>
        <v>0</v>
      </c>
      <c r="L109" s="16"/>
    </row>
    <row r="110" spans="1:12" s="6" customFormat="1">
      <c r="A110" s="17"/>
      <c r="B110" s="16"/>
      <c r="C110" s="16"/>
      <c r="D110" s="16"/>
      <c r="E110" s="20"/>
      <c r="F110" s="20"/>
      <c r="G110" s="16" t="s">
        <v>39</v>
      </c>
      <c r="H110" s="17" t="s">
        <v>2</v>
      </c>
      <c r="I110" s="17">
        <v>4</v>
      </c>
      <c r="J110" s="20"/>
      <c r="K110" s="22">
        <f t="shared" si="2"/>
        <v>0</v>
      </c>
      <c r="L110" s="16"/>
    </row>
    <row r="111" spans="1:12" s="6" customFormat="1">
      <c r="A111" s="17"/>
      <c r="B111" s="16"/>
      <c r="C111" s="16"/>
      <c r="D111" s="16"/>
      <c r="E111" s="20"/>
      <c r="F111" s="20"/>
      <c r="G111" s="16" t="s">
        <v>33</v>
      </c>
      <c r="H111" s="17" t="s">
        <v>2</v>
      </c>
      <c r="I111" s="17">
        <v>1</v>
      </c>
      <c r="J111" s="20"/>
      <c r="K111" s="22">
        <f t="shared" si="2"/>
        <v>0</v>
      </c>
      <c r="L111" s="16"/>
    </row>
    <row r="112" spans="1:12" s="6" customFormat="1" ht="27.6">
      <c r="A112" s="17"/>
      <c r="B112" s="16"/>
      <c r="C112" s="16"/>
      <c r="D112" s="16"/>
      <c r="E112" s="20"/>
      <c r="F112" s="20"/>
      <c r="G112" s="16" t="s">
        <v>67</v>
      </c>
      <c r="H112" s="17" t="s">
        <v>2</v>
      </c>
      <c r="I112" s="17">
        <v>1</v>
      </c>
      <c r="J112" s="20"/>
      <c r="K112" s="22">
        <f t="shared" si="2"/>
        <v>0</v>
      </c>
      <c r="L112" s="16"/>
    </row>
    <row r="113" spans="1:12" s="6" customFormat="1">
      <c r="A113" s="17"/>
      <c r="B113" s="16"/>
      <c r="C113" s="16"/>
      <c r="D113" s="16"/>
      <c r="E113" s="20"/>
      <c r="F113" s="20"/>
      <c r="G113" s="16" t="s">
        <v>34</v>
      </c>
      <c r="H113" s="17" t="s">
        <v>1</v>
      </c>
      <c r="I113" s="17">
        <v>6</v>
      </c>
      <c r="J113" s="20"/>
      <c r="K113" s="22">
        <f t="shared" si="2"/>
        <v>0</v>
      </c>
      <c r="L113" s="16"/>
    </row>
    <row r="114" spans="1:12" s="6" customFormat="1">
      <c r="A114" s="17"/>
      <c r="B114" s="16"/>
      <c r="C114" s="16"/>
      <c r="D114" s="16"/>
      <c r="E114" s="20"/>
      <c r="F114" s="20"/>
      <c r="G114" s="16" t="s">
        <v>37</v>
      </c>
      <c r="H114" s="17" t="s">
        <v>2</v>
      </c>
      <c r="I114" s="17">
        <v>30</v>
      </c>
      <c r="J114" s="20"/>
      <c r="K114" s="22">
        <f t="shared" si="2"/>
        <v>0</v>
      </c>
      <c r="L114" s="16"/>
    </row>
    <row r="115" spans="1:12" s="6" customFormat="1">
      <c r="A115" s="17"/>
      <c r="B115" s="16"/>
      <c r="C115" s="16"/>
      <c r="D115" s="16"/>
      <c r="E115" s="20"/>
      <c r="F115" s="20"/>
      <c r="G115" s="16" t="s">
        <v>38</v>
      </c>
      <c r="H115" s="17" t="s">
        <v>1</v>
      </c>
      <c r="I115" s="17">
        <v>8</v>
      </c>
      <c r="J115" s="20"/>
      <c r="K115" s="22">
        <f t="shared" si="2"/>
        <v>0</v>
      </c>
      <c r="L115" s="16"/>
    </row>
    <row r="116" spans="1:12" s="6" customFormat="1">
      <c r="A116" s="17"/>
      <c r="B116" s="16"/>
      <c r="C116" s="16"/>
      <c r="D116" s="16"/>
      <c r="E116" s="20"/>
      <c r="F116" s="20"/>
      <c r="G116" s="16" t="s">
        <v>64</v>
      </c>
      <c r="H116" s="17" t="s">
        <v>2</v>
      </c>
      <c r="I116" s="17">
        <v>1</v>
      </c>
      <c r="J116" s="20"/>
      <c r="K116" s="22">
        <f t="shared" si="2"/>
        <v>0</v>
      </c>
      <c r="L116" s="16" t="s">
        <v>3</v>
      </c>
    </row>
    <row r="117" spans="1:12" s="6" customFormat="1">
      <c r="A117" s="17"/>
      <c r="B117" s="16"/>
      <c r="C117" s="16"/>
      <c r="D117" s="16"/>
      <c r="E117" s="20"/>
      <c r="F117" s="20"/>
      <c r="G117" s="16" t="s">
        <v>35</v>
      </c>
      <c r="H117" s="17" t="s">
        <v>2</v>
      </c>
      <c r="I117" s="17">
        <v>10</v>
      </c>
      <c r="J117" s="20"/>
      <c r="K117" s="22">
        <f t="shared" si="2"/>
        <v>0</v>
      </c>
      <c r="L117" s="16" t="s">
        <v>3</v>
      </c>
    </row>
    <row r="118" spans="1:12" s="6" customFormat="1">
      <c r="A118" s="17"/>
      <c r="B118" s="16"/>
      <c r="C118" s="16"/>
      <c r="D118" s="16"/>
      <c r="E118" s="20"/>
      <c r="F118" s="20"/>
      <c r="G118" s="16" t="s">
        <v>36</v>
      </c>
      <c r="H118" s="17" t="s">
        <v>2</v>
      </c>
      <c r="I118" s="17">
        <v>1</v>
      </c>
      <c r="J118" s="20"/>
      <c r="K118" s="22">
        <f t="shared" si="2"/>
        <v>0</v>
      </c>
      <c r="L118" s="16" t="s">
        <v>3</v>
      </c>
    </row>
    <row r="119" spans="1:12" s="6" customFormat="1">
      <c r="A119" s="17"/>
      <c r="B119" s="16"/>
      <c r="C119" s="16"/>
      <c r="D119" s="16"/>
      <c r="E119" s="20"/>
      <c r="F119" s="20"/>
      <c r="G119" s="16" t="s">
        <v>65</v>
      </c>
      <c r="H119" s="17" t="s">
        <v>28</v>
      </c>
      <c r="I119" s="17">
        <v>1</v>
      </c>
      <c r="J119" s="20"/>
      <c r="K119" s="22">
        <f t="shared" ref="K119:K122" si="3">I119*J119</f>
        <v>0</v>
      </c>
      <c r="L119" s="16"/>
    </row>
    <row r="120" spans="1:12" s="6" customFormat="1">
      <c r="A120" s="17">
        <v>5</v>
      </c>
      <c r="B120" s="16" t="s">
        <v>70</v>
      </c>
      <c r="C120" s="16" t="s">
        <v>1</v>
      </c>
      <c r="D120" s="16">
        <v>30</v>
      </c>
      <c r="E120" s="20"/>
      <c r="F120" s="22">
        <f>D120*E120</f>
        <v>0</v>
      </c>
      <c r="G120" s="16" t="s">
        <v>71</v>
      </c>
      <c r="H120" s="17" t="s">
        <v>1</v>
      </c>
      <c r="I120" s="17">
        <v>15</v>
      </c>
      <c r="J120" s="20"/>
      <c r="K120" s="24">
        <f t="shared" si="3"/>
        <v>0</v>
      </c>
      <c r="L120" s="16"/>
    </row>
    <row r="121" spans="1:12" s="6" customFormat="1">
      <c r="A121" s="17"/>
      <c r="B121" s="16"/>
      <c r="C121" s="16"/>
      <c r="D121" s="16"/>
      <c r="E121" s="20"/>
      <c r="F121" s="20"/>
      <c r="G121" s="16" t="s">
        <v>72</v>
      </c>
      <c r="H121" s="17" t="s">
        <v>1</v>
      </c>
      <c r="I121" s="17">
        <v>15</v>
      </c>
      <c r="J121" s="20"/>
      <c r="K121" s="24">
        <f t="shared" si="3"/>
        <v>0</v>
      </c>
      <c r="L121" s="16"/>
    </row>
    <row r="122" spans="1:12" s="6" customFormat="1">
      <c r="A122" s="17"/>
      <c r="B122" s="16"/>
      <c r="C122" s="16"/>
      <c r="D122" s="16"/>
      <c r="E122" s="20"/>
      <c r="F122" s="20"/>
      <c r="G122" s="16" t="s">
        <v>73</v>
      </c>
      <c r="H122" s="17" t="s">
        <v>28</v>
      </c>
      <c r="I122" s="17">
        <v>1</v>
      </c>
      <c r="J122" s="20"/>
      <c r="K122" s="24">
        <f t="shared" si="3"/>
        <v>0</v>
      </c>
      <c r="L122" s="16"/>
    </row>
    <row r="123" spans="1:12" s="13" customFormat="1" ht="27.6">
      <c r="A123" s="17">
        <v>6</v>
      </c>
      <c r="B123" s="16" t="s">
        <v>69</v>
      </c>
      <c r="C123" s="16" t="s">
        <v>45</v>
      </c>
      <c r="D123" s="16">
        <v>1</v>
      </c>
      <c r="E123" s="20"/>
      <c r="F123" s="22">
        <f>D123*E123</f>
        <v>0</v>
      </c>
      <c r="G123" s="16"/>
      <c r="H123" s="16"/>
      <c r="I123" s="16"/>
      <c r="J123" s="20"/>
      <c r="K123" s="21"/>
      <c r="L123" s="16"/>
    </row>
    <row r="124" spans="1:12" s="6" customFormat="1" ht="132" customHeight="1">
      <c r="A124" s="44" t="s">
        <v>80</v>
      </c>
      <c r="B124" s="45"/>
      <c r="C124" s="45"/>
      <c r="D124" s="45"/>
      <c r="E124" s="45"/>
      <c r="F124" s="45"/>
      <c r="G124" s="45"/>
      <c r="H124" s="45"/>
      <c r="I124" s="45"/>
      <c r="J124" s="45"/>
      <c r="K124" s="45"/>
      <c r="L124" s="18"/>
    </row>
    <row r="125" spans="1:12" s="6" customFormat="1">
      <c r="A125" s="17">
        <v>1</v>
      </c>
      <c r="B125" s="23" t="s">
        <v>44</v>
      </c>
      <c r="C125" s="17" t="s">
        <v>28</v>
      </c>
      <c r="D125" s="17">
        <v>1</v>
      </c>
      <c r="E125" s="18"/>
      <c r="F125" s="22">
        <f>D125*E125</f>
        <v>0</v>
      </c>
      <c r="G125" s="18"/>
      <c r="H125" s="18"/>
      <c r="I125" s="18"/>
      <c r="J125" s="18"/>
      <c r="K125" s="18"/>
      <c r="L125" s="19"/>
    </row>
    <row r="126" spans="1:12" s="6" customFormat="1">
      <c r="A126" s="17">
        <v>2</v>
      </c>
      <c r="B126" s="16" t="s">
        <v>18</v>
      </c>
      <c r="C126" s="17" t="s">
        <v>2</v>
      </c>
      <c r="D126" s="17">
        <v>40</v>
      </c>
      <c r="E126" s="22"/>
      <c r="F126" s="22">
        <f>D126*E126</f>
        <v>0</v>
      </c>
      <c r="G126" s="16" t="s">
        <v>19</v>
      </c>
      <c r="H126" s="17" t="s">
        <v>2</v>
      </c>
      <c r="I126" s="17">
        <f>D126</f>
        <v>40</v>
      </c>
      <c r="J126" s="22"/>
      <c r="K126" s="22">
        <f t="shared" ref="K126:K129" si="4">I126*J126</f>
        <v>0</v>
      </c>
      <c r="L126" s="16" t="s">
        <v>3</v>
      </c>
    </row>
    <row r="127" spans="1:12" s="6" customFormat="1">
      <c r="A127" s="17"/>
      <c r="B127" s="16"/>
      <c r="C127" s="17"/>
      <c r="D127" s="17"/>
      <c r="E127" s="22"/>
      <c r="F127" s="22"/>
      <c r="G127" s="16" t="s">
        <v>20</v>
      </c>
      <c r="H127" s="17" t="s">
        <v>1</v>
      </c>
      <c r="I127" s="17">
        <v>100</v>
      </c>
      <c r="J127" s="20"/>
      <c r="K127" s="22">
        <f t="shared" si="4"/>
        <v>0</v>
      </c>
      <c r="L127" s="16"/>
    </row>
    <row r="128" spans="1:12" s="6" customFormat="1">
      <c r="A128" s="17"/>
      <c r="B128" s="16"/>
      <c r="C128" s="17"/>
      <c r="D128" s="17"/>
      <c r="E128" s="22"/>
      <c r="F128" s="22"/>
      <c r="G128" s="16" t="s">
        <v>51</v>
      </c>
      <c r="H128" s="17" t="s">
        <v>2</v>
      </c>
      <c r="I128" s="17">
        <v>20</v>
      </c>
      <c r="J128" s="20"/>
      <c r="K128" s="22">
        <f t="shared" si="4"/>
        <v>0</v>
      </c>
      <c r="L128" s="16"/>
    </row>
    <row r="129" spans="1:12" s="6" customFormat="1">
      <c r="A129" s="17"/>
      <c r="B129" s="16"/>
      <c r="C129" s="17"/>
      <c r="D129" s="17"/>
      <c r="E129" s="22"/>
      <c r="F129" s="22"/>
      <c r="G129" s="16" t="s">
        <v>52</v>
      </c>
      <c r="H129" s="17" t="s">
        <v>2</v>
      </c>
      <c r="I129" s="17">
        <v>75</v>
      </c>
      <c r="J129" s="20"/>
      <c r="K129" s="22">
        <f t="shared" si="4"/>
        <v>0</v>
      </c>
      <c r="L129" s="16"/>
    </row>
    <row r="130" spans="1:12" s="6" customFormat="1">
      <c r="A130" s="17"/>
      <c r="B130" s="16"/>
      <c r="C130" s="17"/>
      <c r="D130" s="17"/>
      <c r="E130" s="22"/>
      <c r="F130" s="22"/>
      <c r="G130" s="16" t="s">
        <v>21</v>
      </c>
      <c r="H130" s="17" t="s">
        <v>2</v>
      </c>
      <c r="I130" s="17">
        <v>3</v>
      </c>
      <c r="J130" s="20"/>
      <c r="K130" s="22">
        <f t="shared" ref="K130:K157" si="5">I130*J130</f>
        <v>0</v>
      </c>
      <c r="L130" s="16"/>
    </row>
    <row r="131" spans="1:12" s="6" customFormat="1">
      <c r="A131" s="17"/>
      <c r="B131" s="16"/>
      <c r="C131" s="17"/>
      <c r="D131" s="17"/>
      <c r="E131" s="22"/>
      <c r="F131" s="22"/>
      <c r="G131" s="16" t="s">
        <v>22</v>
      </c>
      <c r="H131" s="17" t="s">
        <v>2</v>
      </c>
      <c r="I131" s="17">
        <v>2</v>
      </c>
      <c r="J131" s="20"/>
      <c r="K131" s="22">
        <f t="shared" si="5"/>
        <v>0</v>
      </c>
      <c r="L131" s="16"/>
    </row>
    <row r="132" spans="1:12" s="6" customFormat="1" ht="27.6">
      <c r="A132" s="17"/>
      <c r="B132" s="16"/>
      <c r="C132" s="17"/>
      <c r="D132" s="17"/>
      <c r="E132" s="22"/>
      <c r="F132" s="22"/>
      <c r="G132" s="16" t="s">
        <v>24</v>
      </c>
      <c r="H132" s="17" t="s">
        <v>2</v>
      </c>
      <c r="I132" s="17">
        <v>120</v>
      </c>
      <c r="J132" s="20"/>
      <c r="K132" s="22">
        <f t="shared" si="5"/>
        <v>0</v>
      </c>
      <c r="L132" s="16"/>
    </row>
    <row r="133" spans="1:12" s="6" customFormat="1" ht="27.6">
      <c r="A133" s="17"/>
      <c r="B133" s="16"/>
      <c r="C133" s="17"/>
      <c r="D133" s="17"/>
      <c r="E133" s="22"/>
      <c r="F133" s="22"/>
      <c r="G133" s="16" t="s">
        <v>23</v>
      </c>
      <c r="H133" s="17" t="s">
        <v>2</v>
      </c>
      <c r="I133" s="17">
        <v>50</v>
      </c>
      <c r="J133" s="20"/>
      <c r="K133" s="22">
        <f t="shared" si="5"/>
        <v>0</v>
      </c>
      <c r="L133" s="16"/>
    </row>
    <row r="134" spans="1:12" s="6" customFormat="1" ht="27.6">
      <c r="A134" s="17">
        <v>3</v>
      </c>
      <c r="B134" s="16" t="s">
        <v>27</v>
      </c>
      <c r="C134" s="17" t="s">
        <v>1</v>
      </c>
      <c r="D134" s="17">
        <f>I134+I135</f>
        <v>550</v>
      </c>
      <c r="E134" s="22"/>
      <c r="F134" s="22">
        <f>D134*E134</f>
        <v>0</v>
      </c>
      <c r="G134" s="16" t="s">
        <v>25</v>
      </c>
      <c r="H134" s="17" t="s">
        <v>1</v>
      </c>
      <c r="I134" s="17">
        <v>400</v>
      </c>
      <c r="J134" s="20"/>
      <c r="K134" s="22">
        <f t="shared" si="5"/>
        <v>0</v>
      </c>
      <c r="L134" s="16"/>
    </row>
    <row r="135" spans="1:12" s="6" customFormat="1">
      <c r="A135" s="17"/>
      <c r="B135" s="16"/>
      <c r="C135" s="17"/>
      <c r="D135" s="17"/>
      <c r="E135" s="22"/>
      <c r="F135" s="22"/>
      <c r="G135" s="16" t="s">
        <v>26</v>
      </c>
      <c r="H135" s="17" t="s">
        <v>1</v>
      </c>
      <c r="I135" s="17">
        <v>150</v>
      </c>
      <c r="J135" s="20"/>
      <c r="K135" s="22">
        <f t="shared" si="5"/>
        <v>0</v>
      </c>
      <c r="L135" s="16"/>
    </row>
    <row r="136" spans="1:12" s="6" customFormat="1">
      <c r="A136" s="17"/>
      <c r="B136" s="16"/>
      <c r="C136" s="17"/>
      <c r="D136" s="17"/>
      <c r="E136" s="22"/>
      <c r="F136" s="22"/>
      <c r="G136" s="16" t="s">
        <v>74</v>
      </c>
      <c r="H136" s="17" t="s">
        <v>2</v>
      </c>
      <c r="I136" s="17">
        <v>5</v>
      </c>
      <c r="J136" s="20"/>
      <c r="K136" s="22">
        <f t="shared" si="5"/>
        <v>0</v>
      </c>
      <c r="L136" s="16"/>
    </row>
    <row r="137" spans="1:12" s="6" customFormat="1">
      <c r="A137" s="17"/>
      <c r="B137" s="16"/>
      <c r="C137" s="17"/>
      <c r="D137" s="17"/>
      <c r="E137" s="22"/>
      <c r="F137" s="22"/>
      <c r="G137" s="16" t="s">
        <v>75</v>
      </c>
      <c r="H137" s="17" t="s">
        <v>1</v>
      </c>
      <c r="I137" s="17">
        <v>200</v>
      </c>
      <c r="J137" s="20"/>
      <c r="K137" s="22">
        <f t="shared" si="5"/>
        <v>0</v>
      </c>
      <c r="L137" s="16"/>
    </row>
    <row r="138" spans="1:12" s="6" customFormat="1" ht="27.6">
      <c r="A138" s="17"/>
      <c r="B138" s="16"/>
      <c r="C138" s="17"/>
      <c r="D138" s="17"/>
      <c r="E138" s="22"/>
      <c r="F138" s="22"/>
      <c r="G138" s="16" t="s">
        <v>30</v>
      </c>
      <c r="H138" s="17" t="s">
        <v>2</v>
      </c>
      <c r="I138" s="17">
        <v>50</v>
      </c>
      <c r="J138" s="20"/>
      <c r="K138" s="22">
        <f t="shared" si="5"/>
        <v>0</v>
      </c>
      <c r="L138" s="16"/>
    </row>
    <row r="139" spans="1:12" s="6" customFormat="1">
      <c r="A139" s="17"/>
      <c r="B139" s="16"/>
      <c r="C139" s="17"/>
      <c r="D139" s="17"/>
      <c r="E139" s="22"/>
      <c r="F139" s="22"/>
      <c r="G139" s="16" t="s">
        <v>29</v>
      </c>
      <c r="H139" s="17" t="s">
        <v>28</v>
      </c>
      <c r="I139" s="17">
        <v>1</v>
      </c>
      <c r="J139" s="20"/>
      <c r="K139" s="22">
        <f t="shared" si="5"/>
        <v>0</v>
      </c>
      <c r="L139" s="16"/>
    </row>
    <row r="140" spans="1:12" s="6" customFormat="1">
      <c r="A140" s="17">
        <v>4</v>
      </c>
      <c r="B140" s="16" t="s">
        <v>31</v>
      </c>
      <c r="C140" s="17" t="s">
        <v>28</v>
      </c>
      <c r="D140" s="17">
        <v>1</v>
      </c>
      <c r="E140" s="22"/>
      <c r="F140" s="22">
        <f>D140*E140</f>
        <v>0</v>
      </c>
      <c r="G140" s="16" t="s">
        <v>66</v>
      </c>
      <c r="H140" s="17" t="s">
        <v>2</v>
      </c>
      <c r="I140" s="17">
        <v>1</v>
      </c>
      <c r="J140" s="20"/>
      <c r="K140" s="22">
        <f t="shared" si="5"/>
        <v>0</v>
      </c>
      <c r="L140" s="16"/>
    </row>
    <row r="141" spans="1:12" s="6" customFormat="1">
      <c r="A141" s="17"/>
      <c r="B141" s="16"/>
      <c r="C141" s="16"/>
      <c r="D141" s="16"/>
      <c r="E141" s="20"/>
      <c r="F141" s="20"/>
      <c r="G141" s="16" t="s">
        <v>54</v>
      </c>
      <c r="H141" s="17" t="s">
        <v>2</v>
      </c>
      <c r="I141" s="17">
        <v>1</v>
      </c>
      <c r="J141" s="20"/>
      <c r="K141" s="22">
        <f t="shared" si="5"/>
        <v>0</v>
      </c>
      <c r="L141" s="16"/>
    </row>
    <row r="142" spans="1:12" s="6" customFormat="1">
      <c r="A142" s="17"/>
      <c r="B142" s="16"/>
      <c r="C142" s="16"/>
      <c r="D142" s="16"/>
      <c r="E142" s="20"/>
      <c r="F142" s="20"/>
      <c r="G142" s="16" t="s">
        <v>55</v>
      </c>
      <c r="H142" s="17" t="s">
        <v>2</v>
      </c>
      <c r="I142" s="17">
        <v>1</v>
      </c>
      <c r="J142" s="20"/>
      <c r="K142" s="22">
        <f t="shared" si="5"/>
        <v>0</v>
      </c>
      <c r="L142" s="16"/>
    </row>
    <row r="143" spans="1:12" s="6" customFormat="1">
      <c r="A143" s="17"/>
      <c r="B143" s="16"/>
      <c r="C143" s="16"/>
      <c r="D143" s="16"/>
      <c r="E143" s="20"/>
      <c r="F143" s="20"/>
      <c r="G143" s="16" t="s">
        <v>56</v>
      </c>
      <c r="H143" s="17" t="s">
        <v>2</v>
      </c>
      <c r="I143" s="17">
        <v>1</v>
      </c>
      <c r="J143" s="20"/>
      <c r="K143" s="22">
        <f t="shared" si="5"/>
        <v>0</v>
      </c>
      <c r="L143" s="16"/>
    </row>
    <row r="144" spans="1:12" s="6" customFormat="1">
      <c r="A144" s="17"/>
      <c r="B144" s="16"/>
      <c r="C144" s="16"/>
      <c r="D144" s="16"/>
      <c r="E144" s="20"/>
      <c r="F144" s="20"/>
      <c r="G144" s="16" t="s">
        <v>57</v>
      </c>
      <c r="H144" s="17" t="s">
        <v>2</v>
      </c>
      <c r="I144" s="17">
        <v>1</v>
      </c>
      <c r="J144" s="20"/>
      <c r="K144" s="22">
        <f t="shared" si="5"/>
        <v>0</v>
      </c>
      <c r="L144" s="16"/>
    </row>
    <row r="145" spans="1:12" s="6" customFormat="1">
      <c r="A145" s="17"/>
      <c r="B145" s="16"/>
      <c r="C145" s="16"/>
      <c r="D145" s="16"/>
      <c r="E145" s="20"/>
      <c r="F145" s="20"/>
      <c r="G145" s="16" t="s">
        <v>32</v>
      </c>
      <c r="H145" s="17" t="s">
        <v>2</v>
      </c>
      <c r="I145" s="17">
        <v>1</v>
      </c>
      <c r="J145" s="20"/>
      <c r="K145" s="22">
        <f t="shared" si="5"/>
        <v>0</v>
      </c>
      <c r="L145" s="16"/>
    </row>
    <row r="146" spans="1:12" s="6" customFormat="1">
      <c r="A146" s="17"/>
      <c r="B146" s="16"/>
      <c r="C146" s="16"/>
      <c r="D146" s="16"/>
      <c r="E146" s="20"/>
      <c r="F146" s="20"/>
      <c r="G146" s="16" t="s">
        <v>39</v>
      </c>
      <c r="H146" s="17" t="s">
        <v>2</v>
      </c>
      <c r="I146" s="17">
        <v>4</v>
      </c>
      <c r="J146" s="20"/>
      <c r="K146" s="22">
        <f t="shared" si="5"/>
        <v>0</v>
      </c>
      <c r="L146" s="16"/>
    </row>
    <row r="147" spans="1:12" s="6" customFormat="1">
      <c r="A147" s="17"/>
      <c r="B147" s="16"/>
      <c r="C147" s="16"/>
      <c r="D147" s="16"/>
      <c r="E147" s="20"/>
      <c r="F147" s="20"/>
      <c r="G147" s="16" t="s">
        <v>68</v>
      </c>
      <c r="H147" s="17" t="s">
        <v>2</v>
      </c>
      <c r="I147" s="17">
        <v>1</v>
      </c>
      <c r="J147" s="20"/>
      <c r="K147" s="22">
        <f t="shared" si="5"/>
        <v>0</v>
      </c>
      <c r="L147" s="16"/>
    </row>
    <row r="148" spans="1:12" s="6" customFormat="1">
      <c r="A148" s="17"/>
      <c r="B148" s="16"/>
      <c r="C148" s="16"/>
      <c r="D148" s="16"/>
      <c r="E148" s="20"/>
      <c r="F148" s="20"/>
      <c r="G148" s="16" t="s">
        <v>58</v>
      </c>
      <c r="H148" s="17" t="s">
        <v>2</v>
      </c>
      <c r="I148" s="17">
        <v>1</v>
      </c>
      <c r="J148" s="20"/>
      <c r="K148" s="22">
        <f t="shared" si="5"/>
        <v>0</v>
      </c>
      <c r="L148" s="16"/>
    </row>
    <row r="149" spans="1:12" s="6" customFormat="1">
      <c r="A149" s="17"/>
      <c r="B149" s="16"/>
      <c r="C149" s="16"/>
      <c r="D149" s="16"/>
      <c r="E149" s="20"/>
      <c r="F149" s="20"/>
      <c r="G149" s="16" t="s">
        <v>34</v>
      </c>
      <c r="H149" s="17" t="s">
        <v>1</v>
      </c>
      <c r="I149" s="17">
        <v>6</v>
      </c>
      <c r="J149" s="20"/>
      <c r="K149" s="22">
        <f t="shared" si="5"/>
        <v>0</v>
      </c>
      <c r="L149" s="16"/>
    </row>
    <row r="150" spans="1:12" s="6" customFormat="1">
      <c r="A150" s="17"/>
      <c r="B150" s="16"/>
      <c r="C150" s="16"/>
      <c r="D150" s="16"/>
      <c r="E150" s="20"/>
      <c r="F150" s="20"/>
      <c r="G150" s="16" t="s">
        <v>37</v>
      </c>
      <c r="H150" s="17" t="s">
        <v>2</v>
      </c>
      <c r="I150" s="17">
        <v>30</v>
      </c>
      <c r="J150" s="20"/>
      <c r="K150" s="22">
        <f t="shared" si="5"/>
        <v>0</v>
      </c>
      <c r="L150" s="16"/>
    </row>
    <row r="151" spans="1:12" s="13" customFormat="1" ht="20.399999999999999">
      <c r="A151" s="17"/>
      <c r="B151" s="16"/>
      <c r="C151" s="16"/>
      <c r="D151" s="16"/>
      <c r="E151" s="20"/>
      <c r="F151" s="20"/>
      <c r="G151" s="16" t="s">
        <v>38</v>
      </c>
      <c r="H151" s="17" t="s">
        <v>1</v>
      </c>
      <c r="I151" s="17">
        <v>8</v>
      </c>
      <c r="J151" s="20"/>
      <c r="K151" s="22">
        <f t="shared" si="5"/>
        <v>0</v>
      </c>
      <c r="L151" s="16"/>
    </row>
    <row r="152" spans="1:12" s="6" customFormat="1">
      <c r="A152" s="17"/>
      <c r="B152" s="16"/>
      <c r="C152" s="16"/>
      <c r="D152" s="16"/>
      <c r="E152" s="20"/>
      <c r="F152" s="20"/>
      <c r="G152" s="16" t="s">
        <v>59</v>
      </c>
      <c r="H152" s="17" t="s">
        <v>2</v>
      </c>
      <c r="I152" s="17">
        <v>1</v>
      </c>
      <c r="J152" s="20"/>
      <c r="K152" s="22">
        <f t="shared" si="5"/>
        <v>0</v>
      </c>
      <c r="L152" s="16" t="s">
        <v>3</v>
      </c>
    </row>
    <row r="153" spans="1:12" s="6" customFormat="1">
      <c r="A153" s="17"/>
      <c r="B153" s="16"/>
      <c r="C153" s="16"/>
      <c r="D153" s="16"/>
      <c r="E153" s="20"/>
      <c r="F153" s="20"/>
      <c r="G153" s="16" t="s">
        <v>60</v>
      </c>
      <c r="H153" s="17" t="s">
        <v>2</v>
      </c>
      <c r="I153" s="17">
        <v>2</v>
      </c>
      <c r="J153" s="20"/>
      <c r="K153" s="22">
        <f t="shared" si="5"/>
        <v>0</v>
      </c>
      <c r="L153" s="16" t="s">
        <v>3</v>
      </c>
    </row>
    <row r="154" spans="1:12" s="6" customFormat="1">
      <c r="A154" s="17"/>
      <c r="B154" s="16"/>
      <c r="C154" s="16"/>
      <c r="D154" s="16"/>
      <c r="E154" s="20"/>
      <c r="F154" s="20"/>
      <c r="G154" s="16" t="s">
        <v>65</v>
      </c>
      <c r="H154" s="17" t="s">
        <v>28</v>
      </c>
      <c r="I154" s="17">
        <v>1</v>
      </c>
      <c r="J154" s="20"/>
      <c r="K154" s="22">
        <f t="shared" si="5"/>
        <v>0</v>
      </c>
      <c r="L154" s="16"/>
    </row>
    <row r="155" spans="1:12" s="6" customFormat="1">
      <c r="A155" s="17">
        <v>5</v>
      </c>
      <c r="B155" s="16" t="s">
        <v>70</v>
      </c>
      <c r="C155" s="16" t="s">
        <v>1</v>
      </c>
      <c r="D155" s="16">
        <v>30</v>
      </c>
      <c r="E155" s="20"/>
      <c r="F155" s="22">
        <f>D155*E155</f>
        <v>0</v>
      </c>
      <c r="G155" s="16" t="s">
        <v>71</v>
      </c>
      <c r="H155" s="17" t="s">
        <v>1</v>
      </c>
      <c r="I155" s="17">
        <v>15</v>
      </c>
      <c r="J155" s="20"/>
      <c r="K155" s="24">
        <f t="shared" si="5"/>
        <v>0</v>
      </c>
      <c r="L155" s="16"/>
    </row>
    <row r="156" spans="1:12" s="6" customFormat="1">
      <c r="A156" s="17"/>
      <c r="B156" s="16"/>
      <c r="C156" s="16"/>
      <c r="D156" s="16"/>
      <c r="E156" s="20"/>
      <c r="F156" s="20"/>
      <c r="G156" s="16" t="s">
        <v>72</v>
      </c>
      <c r="H156" s="17" t="s">
        <v>1</v>
      </c>
      <c r="I156" s="17">
        <v>15</v>
      </c>
      <c r="J156" s="20"/>
      <c r="K156" s="24">
        <f t="shared" si="5"/>
        <v>0</v>
      </c>
      <c r="L156" s="16"/>
    </row>
    <row r="157" spans="1:12" s="6" customFormat="1">
      <c r="A157" s="17"/>
      <c r="B157" s="16"/>
      <c r="C157" s="16"/>
      <c r="D157" s="16"/>
      <c r="E157" s="20"/>
      <c r="F157" s="20"/>
      <c r="G157" s="16" t="s">
        <v>73</v>
      </c>
      <c r="H157" s="17" t="s">
        <v>28</v>
      </c>
      <c r="I157" s="17">
        <v>1</v>
      </c>
      <c r="J157" s="20"/>
      <c r="K157" s="24">
        <f t="shared" si="5"/>
        <v>0</v>
      </c>
      <c r="L157" s="16"/>
    </row>
    <row r="158" spans="1:12" s="6" customFormat="1" ht="27.6">
      <c r="A158" s="17">
        <v>6</v>
      </c>
      <c r="B158" s="16" t="s">
        <v>69</v>
      </c>
      <c r="C158" s="16" t="s">
        <v>45</v>
      </c>
      <c r="D158" s="16">
        <v>1</v>
      </c>
      <c r="E158" s="20"/>
      <c r="F158" s="22">
        <f>D158*E158</f>
        <v>0</v>
      </c>
      <c r="G158" s="16"/>
      <c r="H158" s="16"/>
      <c r="I158" s="16"/>
      <c r="J158" s="20"/>
      <c r="K158" s="21"/>
      <c r="L158" s="16"/>
    </row>
    <row r="159" spans="1:12" s="6" customFormat="1" ht="133.5" customHeight="1">
      <c r="A159" s="44" t="s">
        <v>81</v>
      </c>
      <c r="B159" s="45"/>
      <c r="C159" s="45"/>
      <c r="D159" s="45"/>
      <c r="E159" s="45"/>
      <c r="F159" s="45"/>
      <c r="G159" s="45"/>
      <c r="H159" s="45"/>
      <c r="I159" s="45"/>
      <c r="J159" s="45"/>
      <c r="K159" s="53"/>
      <c r="L159" s="18"/>
    </row>
    <row r="160" spans="1:12" s="6" customFormat="1">
      <c r="A160" s="17">
        <v>1</v>
      </c>
      <c r="B160" s="23" t="s">
        <v>44</v>
      </c>
      <c r="C160" s="17" t="s">
        <v>28</v>
      </c>
      <c r="D160" s="17">
        <v>1</v>
      </c>
      <c r="E160" s="18"/>
      <c r="F160" s="22">
        <f>D160*E160</f>
        <v>0</v>
      </c>
      <c r="G160" s="18"/>
      <c r="H160" s="18"/>
      <c r="I160" s="18"/>
      <c r="J160" s="18"/>
      <c r="K160" s="18"/>
      <c r="L160" s="19"/>
    </row>
    <row r="161" spans="1:12" s="6" customFormat="1">
      <c r="A161" s="17">
        <v>2</v>
      </c>
      <c r="B161" s="16" t="s">
        <v>18</v>
      </c>
      <c r="C161" s="17" t="s">
        <v>2</v>
      </c>
      <c r="D161" s="17">
        <v>40</v>
      </c>
      <c r="E161" s="22"/>
      <c r="F161" s="22">
        <f>D161*E161</f>
        <v>0</v>
      </c>
      <c r="G161" s="16" t="s">
        <v>19</v>
      </c>
      <c r="H161" s="17" t="s">
        <v>2</v>
      </c>
      <c r="I161" s="17">
        <f>D161</f>
        <v>40</v>
      </c>
      <c r="J161" s="22"/>
      <c r="K161" s="22">
        <f t="shared" ref="K161:K192" si="6">I161*J161</f>
        <v>0</v>
      </c>
      <c r="L161" s="16" t="s">
        <v>3</v>
      </c>
    </row>
    <row r="162" spans="1:12" s="6" customFormat="1">
      <c r="A162" s="17"/>
      <c r="B162" s="16"/>
      <c r="C162" s="17"/>
      <c r="D162" s="17"/>
      <c r="E162" s="22"/>
      <c r="F162" s="22"/>
      <c r="G162" s="16" t="s">
        <v>20</v>
      </c>
      <c r="H162" s="17" t="s">
        <v>1</v>
      </c>
      <c r="I162" s="17">
        <v>100</v>
      </c>
      <c r="J162" s="20"/>
      <c r="K162" s="22">
        <f t="shared" si="6"/>
        <v>0</v>
      </c>
      <c r="L162" s="16"/>
    </row>
    <row r="163" spans="1:12" s="6" customFormat="1">
      <c r="A163" s="17"/>
      <c r="B163" s="16"/>
      <c r="C163" s="17"/>
      <c r="D163" s="17"/>
      <c r="E163" s="22"/>
      <c r="F163" s="22"/>
      <c r="G163" s="16" t="s">
        <v>51</v>
      </c>
      <c r="H163" s="17" t="s">
        <v>2</v>
      </c>
      <c r="I163" s="17">
        <v>20</v>
      </c>
      <c r="J163" s="20"/>
      <c r="K163" s="22">
        <f t="shared" si="6"/>
        <v>0</v>
      </c>
      <c r="L163" s="16"/>
    </row>
    <row r="164" spans="1:12" s="6" customFormat="1">
      <c r="A164" s="17"/>
      <c r="B164" s="16"/>
      <c r="C164" s="17"/>
      <c r="D164" s="17"/>
      <c r="E164" s="22"/>
      <c r="F164" s="22"/>
      <c r="G164" s="16" t="s">
        <v>52</v>
      </c>
      <c r="H164" s="17" t="s">
        <v>2</v>
      </c>
      <c r="I164" s="17">
        <v>75</v>
      </c>
      <c r="J164" s="20"/>
      <c r="K164" s="22">
        <f t="shared" si="6"/>
        <v>0</v>
      </c>
      <c r="L164" s="16"/>
    </row>
    <row r="165" spans="1:12" s="6" customFormat="1">
      <c r="A165" s="17"/>
      <c r="B165" s="16"/>
      <c r="C165" s="17"/>
      <c r="D165" s="17"/>
      <c r="E165" s="22"/>
      <c r="F165" s="22"/>
      <c r="G165" s="16" t="s">
        <v>21</v>
      </c>
      <c r="H165" s="17" t="s">
        <v>2</v>
      </c>
      <c r="I165" s="17">
        <v>3</v>
      </c>
      <c r="J165" s="20"/>
      <c r="K165" s="22">
        <f t="shared" si="6"/>
        <v>0</v>
      </c>
      <c r="L165" s="16"/>
    </row>
    <row r="166" spans="1:12" s="6" customFormat="1">
      <c r="A166" s="17"/>
      <c r="B166" s="16"/>
      <c r="C166" s="17"/>
      <c r="D166" s="17"/>
      <c r="E166" s="22"/>
      <c r="F166" s="22"/>
      <c r="G166" s="16" t="s">
        <v>22</v>
      </c>
      <c r="H166" s="17" t="s">
        <v>2</v>
      </c>
      <c r="I166" s="17">
        <v>2</v>
      </c>
      <c r="J166" s="20"/>
      <c r="K166" s="22">
        <f t="shared" si="6"/>
        <v>0</v>
      </c>
      <c r="L166" s="16"/>
    </row>
    <row r="167" spans="1:12" s="6" customFormat="1" ht="27.6">
      <c r="A167" s="17"/>
      <c r="B167" s="16"/>
      <c r="C167" s="17"/>
      <c r="D167" s="17"/>
      <c r="E167" s="22"/>
      <c r="F167" s="22"/>
      <c r="G167" s="16" t="s">
        <v>24</v>
      </c>
      <c r="H167" s="17" t="s">
        <v>2</v>
      </c>
      <c r="I167" s="17">
        <v>120</v>
      </c>
      <c r="J167" s="20"/>
      <c r="K167" s="22">
        <f t="shared" si="6"/>
        <v>0</v>
      </c>
      <c r="L167" s="16"/>
    </row>
    <row r="168" spans="1:12" s="6" customFormat="1" ht="27.6">
      <c r="A168" s="17"/>
      <c r="B168" s="16"/>
      <c r="C168" s="17"/>
      <c r="D168" s="17"/>
      <c r="E168" s="22"/>
      <c r="F168" s="22"/>
      <c r="G168" s="16" t="s">
        <v>23</v>
      </c>
      <c r="H168" s="17" t="s">
        <v>2</v>
      </c>
      <c r="I168" s="17">
        <v>50</v>
      </c>
      <c r="J168" s="20"/>
      <c r="K168" s="22">
        <f t="shared" si="6"/>
        <v>0</v>
      </c>
      <c r="L168" s="16"/>
    </row>
    <row r="169" spans="1:12" s="6" customFormat="1" ht="27.6">
      <c r="A169" s="17">
        <v>3</v>
      </c>
      <c r="B169" s="16" t="s">
        <v>27</v>
      </c>
      <c r="C169" s="17" t="s">
        <v>1</v>
      </c>
      <c r="D169" s="17">
        <f>I169+I170</f>
        <v>550</v>
      </c>
      <c r="E169" s="22"/>
      <c r="F169" s="22">
        <f>D169*E169</f>
        <v>0</v>
      </c>
      <c r="G169" s="16" t="s">
        <v>25</v>
      </c>
      <c r="H169" s="17" t="s">
        <v>1</v>
      </c>
      <c r="I169" s="17">
        <v>400</v>
      </c>
      <c r="J169" s="20"/>
      <c r="K169" s="22">
        <f t="shared" si="6"/>
        <v>0</v>
      </c>
      <c r="L169" s="16"/>
    </row>
    <row r="170" spans="1:12" s="6" customFormat="1">
      <c r="A170" s="17"/>
      <c r="B170" s="16"/>
      <c r="C170" s="17"/>
      <c r="D170" s="17"/>
      <c r="E170" s="22"/>
      <c r="F170" s="22"/>
      <c r="G170" s="16" t="s">
        <v>26</v>
      </c>
      <c r="H170" s="17" t="s">
        <v>1</v>
      </c>
      <c r="I170" s="17">
        <v>150</v>
      </c>
      <c r="J170" s="20"/>
      <c r="K170" s="22">
        <f t="shared" si="6"/>
        <v>0</v>
      </c>
      <c r="L170" s="16"/>
    </row>
    <row r="171" spans="1:12" s="6" customFormat="1">
      <c r="A171" s="17"/>
      <c r="B171" s="16"/>
      <c r="C171" s="17"/>
      <c r="D171" s="17"/>
      <c r="E171" s="22"/>
      <c r="F171" s="22"/>
      <c r="G171" s="16" t="s">
        <v>74</v>
      </c>
      <c r="H171" s="17" t="s">
        <v>2</v>
      </c>
      <c r="I171" s="17">
        <v>5</v>
      </c>
      <c r="J171" s="20"/>
      <c r="K171" s="22">
        <f t="shared" si="6"/>
        <v>0</v>
      </c>
      <c r="L171" s="16"/>
    </row>
    <row r="172" spans="1:12" s="6" customFormat="1">
      <c r="A172" s="17"/>
      <c r="B172" s="16"/>
      <c r="C172" s="17"/>
      <c r="D172" s="17"/>
      <c r="E172" s="22"/>
      <c r="F172" s="22"/>
      <c r="G172" s="16" t="s">
        <v>75</v>
      </c>
      <c r="H172" s="17" t="s">
        <v>1</v>
      </c>
      <c r="I172" s="17">
        <v>200</v>
      </c>
      <c r="J172" s="20"/>
      <c r="K172" s="22">
        <f t="shared" si="6"/>
        <v>0</v>
      </c>
      <c r="L172" s="16"/>
    </row>
    <row r="173" spans="1:12" s="6" customFormat="1" ht="27.6">
      <c r="A173" s="17"/>
      <c r="B173" s="16"/>
      <c r="C173" s="17"/>
      <c r="D173" s="17"/>
      <c r="E173" s="22"/>
      <c r="F173" s="22"/>
      <c r="G173" s="16" t="s">
        <v>30</v>
      </c>
      <c r="H173" s="17" t="s">
        <v>2</v>
      </c>
      <c r="I173" s="17">
        <v>50</v>
      </c>
      <c r="J173" s="20"/>
      <c r="K173" s="22">
        <f t="shared" si="6"/>
        <v>0</v>
      </c>
      <c r="L173" s="16"/>
    </row>
    <row r="174" spans="1:12" s="6" customFormat="1">
      <c r="A174" s="17"/>
      <c r="B174" s="16"/>
      <c r="C174" s="17"/>
      <c r="D174" s="17"/>
      <c r="E174" s="22"/>
      <c r="F174" s="22"/>
      <c r="G174" s="16" t="s">
        <v>29</v>
      </c>
      <c r="H174" s="17" t="s">
        <v>28</v>
      </c>
      <c r="I174" s="17">
        <v>1</v>
      </c>
      <c r="J174" s="20"/>
      <c r="K174" s="22">
        <f t="shared" si="6"/>
        <v>0</v>
      </c>
      <c r="L174" s="16"/>
    </row>
    <row r="175" spans="1:12" s="6" customFormat="1">
      <c r="A175" s="17">
        <v>4</v>
      </c>
      <c r="B175" s="16" t="s">
        <v>31</v>
      </c>
      <c r="C175" s="17" t="s">
        <v>28</v>
      </c>
      <c r="D175" s="17">
        <v>1</v>
      </c>
      <c r="E175" s="22"/>
      <c r="F175" s="22">
        <f>D175*E175</f>
        <v>0</v>
      </c>
      <c r="G175" s="16" t="s">
        <v>66</v>
      </c>
      <c r="H175" s="17" t="s">
        <v>2</v>
      </c>
      <c r="I175" s="17">
        <v>1</v>
      </c>
      <c r="J175" s="20"/>
      <c r="K175" s="22">
        <f t="shared" si="6"/>
        <v>0</v>
      </c>
      <c r="L175" s="16"/>
    </row>
    <row r="176" spans="1:12" s="6" customFormat="1">
      <c r="A176" s="17"/>
      <c r="B176" s="16"/>
      <c r="C176" s="16"/>
      <c r="D176" s="16"/>
      <c r="E176" s="20"/>
      <c r="F176" s="20"/>
      <c r="G176" s="16" t="s">
        <v>54</v>
      </c>
      <c r="H176" s="17" t="s">
        <v>2</v>
      </c>
      <c r="I176" s="17">
        <v>1</v>
      </c>
      <c r="J176" s="20"/>
      <c r="K176" s="22">
        <f t="shared" si="6"/>
        <v>0</v>
      </c>
      <c r="L176" s="16"/>
    </row>
    <row r="177" spans="1:12" s="6" customFormat="1">
      <c r="A177" s="17"/>
      <c r="B177" s="16"/>
      <c r="C177" s="16"/>
      <c r="D177" s="16"/>
      <c r="E177" s="20"/>
      <c r="F177" s="20"/>
      <c r="G177" s="16" t="s">
        <v>55</v>
      </c>
      <c r="H177" s="17" t="s">
        <v>2</v>
      </c>
      <c r="I177" s="17">
        <v>1</v>
      </c>
      <c r="J177" s="20"/>
      <c r="K177" s="22">
        <f t="shared" si="6"/>
        <v>0</v>
      </c>
      <c r="L177" s="16"/>
    </row>
    <row r="178" spans="1:12" s="6" customFormat="1">
      <c r="A178" s="17"/>
      <c r="B178" s="16"/>
      <c r="C178" s="16"/>
      <c r="D178" s="16"/>
      <c r="E178" s="20"/>
      <c r="F178" s="20"/>
      <c r="G178" s="16" t="s">
        <v>56</v>
      </c>
      <c r="H178" s="17" t="s">
        <v>2</v>
      </c>
      <c r="I178" s="17">
        <v>1</v>
      </c>
      <c r="J178" s="20"/>
      <c r="K178" s="22">
        <f t="shared" si="6"/>
        <v>0</v>
      </c>
      <c r="L178" s="16"/>
    </row>
    <row r="179" spans="1:12" s="6" customFormat="1">
      <c r="A179" s="17"/>
      <c r="B179" s="16"/>
      <c r="C179" s="16"/>
      <c r="D179" s="16"/>
      <c r="E179" s="20"/>
      <c r="F179" s="20"/>
      <c r="G179" s="16" t="s">
        <v>57</v>
      </c>
      <c r="H179" s="17" t="s">
        <v>2</v>
      </c>
      <c r="I179" s="17">
        <v>1</v>
      </c>
      <c r="J179" s="20"/>
      <c r="K179" s="22">
        <f t="shared" si="6"/>
        <v>0</v>
      </c>
      <c r="L179" s="16"/>
    </row>
    <row r="180" spans="1:12" s="6" customFormat="1">
      <c r="A180" s="17"/>
      <c r="B180" s="16"/>
      <c r="C180" s="16"/>
      <c r="D180" s="16"/>
      <c r="E180" s="20"/>
      <c r="F180" s="20"/>
      <c r="G180" s="16" t="s">
        <v>32</v>
      </c>
      <c r="H180" s="17" t="s">
        <v>2</v>
      </c>
      <c r="I180" s="17">
        <v>1</v>
      </c>
      <c r="J180" s="20"/>
      <c r="K180" s="22">
        <f t="shared" si="6"/>
        <v>0</v>
      </c>
      <c r="L180" s="16"/>
    </row>
    <row r="181" spans="1:12" s="6" customFormat="1">
      <c r="A181" s="17"/>
      <c r="B181" s="16"/>
      <c r="C181" s="16"/>
      <c r="D181" s="16"/>
      <c r="E181" s="20"/>
      <c r="F181" s="20"/>
      <c r="G181" s="16" t="s">
        <v>39</v>
      </c>
      <c r="H181" s="17" t="s">
        <v>2</v>
      </c>
      <c r="I181" s="17">
        <v>4</v>
      </c>
      <c r="J181" s="20"/>
      <c r="K181" s="22">
        <f t="shared" si="6"/>
        <v>0</v>
      </c>
      <c r="L181" s="16"/>
    </row>
    <row r="182" spans="1:12" s="6" customFormat="1">
      <c r="A182" s="17"/>
      <c r="B182" s="16"/>
      <c r="C182" s="16"/>
      <c r="D182" s="16"/>
      <c r="E182" s="20"/>
      <c r="F182" s="20"/>
      <c r="G182" s="16" t="s">
        <v>58</v>
      </c>
      <c r="H182" s="17" t="s">
        <v>2</v>
      </c>
      <c r="I182" s="17">
        <v>1</v>
      </c>
      <c r="J182" s="20"/>
      <c r="K182" s="22">
        <f t="shared" si="6"/>
        <v>0</v>
      </c>
      <c r="L182" s="16"/>
    </row>
    <row r="183" spans="1:12" s="6" customFormat="1">
      <c r="A183" s="17"/>
      <c r="B183" s="16"/>
      <c r="C183" s="16"/>
      <c r="D183" s="16"/>
      <c r="E183" s="20"/>
      <c r="F183" s="20"/>
      <c r="G183" s="16" t="s">
        <v>34</v>
      </c>
      <c r="H183" s="17" t="s">
        <v>1</v>
      </c>
      <c r="I183" s="17">
        <v>6</v>
      </c>
      <c r="J183" s="20"/>
      <c r="K183" s="22">
        <f t="shared" si="6"/>
        <v>0</v>
      </c>
      <c r="L183" s="16"/>
    </row>
    <row r="184" spans="1:12" s="6" customFormat="1">
      <c r="A184" s="17"/>
      <c r="B184" s="16"/>
      <c r="C184" s="16"/>
      <c r="D184" s="16"/>
      <c r="E184" s="20"/>
      <c r="F184" s="20"/>
      <c r="G184" s="16" t="s">
        <v>68</v>
      </c>
      <c r="H184" s="17" t="s">
        <v>2</v>
      </c>
      <c r="I184" s="17">
        <v>1</v>
      </c>
      <c r="J184" s="20"/>
      <c r="K184" s="22">
        <f t="shared" si="6"/>
        <v>0</v>
      </c>
      <c r="L184" s="16"/>
    </row>
    <row r="185" spans="1:12" s="6" customFormat="1">
      <c r="A185" s="17"/>
      <c r="B185" s="16"/>
      <c r="C185" s="16"/>
      <c r="D185" s="16"/>
      <c r="E185" s="20"/>
      <c r="F185" s="20"/>
      <c r="G185" s="16" t="s">
        <v>37</v>
      </c>
      <c r="H185" s="17" t="s">
        <v>2</v>
      </c>
      <c r="I185" s="17">
        <v>30</v>
      </c>
      <c r="J185" s="20"/>
      <c r="K185" s="22">
        <f t="shared" si="6"/>
        <v>0</v>
      </c>
      <c r="L185" s="16"/>
    </row>
    <row r="186" spans="1:12" s="6" customFormat="1">
      <c r="A186" s="17"/>
      <c r="B186" s="16"/>
      <c r="C186" s="16"/>
      <c r="D186" s="16"/>
      <c r="E186" s="20"/>
      <c r="F186" s="20"/>
      <c r="G186" s="16" t="s">
        <v>38</v>
      </c>
      <c r="H186" s="17" t="s">
        <v>1</v>
      </c>
      <c r="I186" s="17">
        <v>8</v>
      </c>
      <c r="J186" s="20"/>
      <c r="K186" s="22">
        <f t="shared" si="6"/>
        <v>0</v>
      </c>
      <c r="L186" s="16"/>
    </row>
    <row r="187" spans="1:12" s="13" customFormat="1" ht="20.399999999999999">
      <c r="A187" s="17"/>
      <c r="B187" s="16"/>
      <c r="C187" s="16"/>
      <c r="D187" s="16"/>
      <c r="E187" s="20"/>
      <c r="F187" s="20"/>
      <c r="G187" s="16" t="s">
        <v>59</v>
      </c>
      <c r="H187" s="17" t="s">
        <v>2</v>
      </c>
      <c r="I187" s="17">
        <v>1</v>
      </c>
      <c r="J187" s="20"/>
      <c r="K187" s="22">
        <f t="shared" si="6"/>
        <v>0</v>
      </c>
      <c r="L187" s="16" t="s">
        <v>3</v>
      </c>
    </row>
    <row r="188" spans="1:12" s="6" customFormat="1">
      <c r="A188" s="17"/>
      <c r="B188" s="16"/>
      <c r="C188" s="16"/>
      <c r="D188" s="16"/>
      <c r="E188" s="20"/>
      <c r="F188" s="20"/>
      <c r="G188" s="16" t="s">
        <v>60</v>
      </c>
      <c r="H188" s="17" t="s">
        <v>2</v>
      </c>
      <c r="I188" s="17">
        <v>2</v>
      </c>
      <c r="J188" s="20"/>
      <c r="K188" s="22">
        <f t="shared" si="6"/>
        <v>0</v>
      </c>
      <c r="L188" s="16" t="s">
        <v>3</v>
      </c>
    </row>
    <row r="189" spans="1:12" s="6" customFormat="1">
      <c r="A189" s="17"/>
      <c r="B189" s="16"/>
      <c r="C189" s="16"/>
      <c r="D189" s="16"/>
      <c r="E189" s="20"/>
      <c r="F189" s="20"/>
      <c r="G189" s="16" t="s">
        <v>65</v>
      </c>
      <c r="H189" s="17" t="s">
        <v>28</v>
      </c>
      <c r="I189" s="17">
        <v>1</v>
      </c>
      <c r="J189" s="20"/>
      <c r="K189" s="22">
        <f t="shared" si="6"/>
        <v>0</v>
      </c>
      <c r="L189" s="16"/>
    </row>
    <row r="190" spans="1:12" s="6" customFormat="1">
      <c r="A190" s="17">
        <v>5</v>
      </c>
      <c r="B190" s="16" t="s">
        <v>70</v>
      </c>
      <c r="C190" s="16" t="s">
        <v>1</v>
      </c>
      <c r="D190" s="16">
        <v>30</v>
      </c>
      <c r="E190" s="20"/>
      <c r="F190" s="22">
        <f>D190*E190</f>
        <v>0</v>
      </c>
      <c r="G190" s="16" t="s">
        <v>71</v>
      </c>
      <c r="H190" s="17" t="s">
        <v>1</v>
      </c>
      <c r="I190" s="17">
        <v>15</v>
      </c>
      <c r="J190" s="20"/>
      <c r="K190" s="24">
        <f t="shared" si="6"/>
        <v>0</v>
      </c>
      <c r="L190" s="16"/>
    </row>
    <row r="191" spans="1:12" s="6" customFormat="1">
      <c r="A191" s="17"/>
      <c r="B191" s="16"/>
      <c r="C191" s="16"/>
      <c r="D191" s="16"/>
      <c r="E191" s="20"/>
      <c r="F191" s="20"/>
      <c r="G191" s="16" t="s">
        <v>72</v>
      </c>
      <c r="H191" s="17" t="s">
        <v>1</v>
      </c>
      <c r="I191" s="17">
        <v>15</v>
      </c>
      <c r="J191" s="20"/>
      <c r="K191" s="24">
        <f t="shared" si="6"/>
        <v>0</v>
      </c>
      <c r="L191" s="16"/>
    </row>
    <row r="192" spans="1:12" s="6" customFormat="1">
      <c r="A192" s="17"/>
      <c r="B192" s="16"/>
      <c r="C192" s="16"/>
      <c r="D192" s="16"/>
      <c r="E192" s="20"/>
      <c r="F192" s="20"/>
      <c r="G192" s="16" t="s">
        <v>73</v>
      </c>
      <c r="H192" s="17" t="s">
        <v>28</v>
      </c>
      <c r="I192" s="17">
        <v>1</v>
      </c>
      <c r="J192" s="20"/>
      <c r="K192" s="24">
        <f t="shared" si="6"/>
        <v>0</v>
      </c>
      <c r="L192" s="16"/>
    </row>
    <row r="193" spans="1:12" s="6" customFormat="1" ht="27.6">
      <c r="A193" s="17">
        <v>6</v>
      </c>
      <c r="B193" s="16" t="s">
        <v>69</v>
      </c>
      <c r="C193" s="16" t="s">
        <v>45</v>
      </c>
      <c r="D193" s="16">
        <v>1</v>
      </c>
      <c r="E193" s="20"/>
      <c r="F193" s="22">
        <f>D193*E193</f>
        <v>0</v>
      </c>
      <c r="G193" s="16"/>
      <c r="H193" s="16"/>
      <c r="I193" s="16"/>
      <c r="J193" s="20"/>
      <c r="K193" s="21"/>
      <c r="L193" s="16"/>
    </row>
    <row r="194" spans="1:12" s="6" customFormat="1" ht="145.5" customHeight="1">
      <c r="A194" s="44" t="s">
        <v>82</v>
      </c>
      <c r="B194" s="45"/>
      <c r="C194" s="45"/>
      <c r="D194" s="45"/>
      <c r="E194" s="45"/>
      <c r="F194" s="45"/>
      <c r="G194" s="45"/>
      <c r="H194" s="45"/>
      <c r="I194" s="45"/>
      <c r="J194" s="45"/>
      <c r="K194" s="45"/>
      <c r="L194" s="18"/>
    </row>
    <row r="195" spans="1:12" s="6" customFormat="1">
      <c r="A195" s="17">
        <v>1</v>
      </c>
      <c r="B195" s="23" t="s">
        <v>44</v>
      </c>
      <c r="C195" s="17" t="s">
        <v>28</v>
      </c>
      <c r="D195" s="17">
        <v>1</v>
      </c>
      <c r="E195" s="18"/>
      <c r="F195" s="22">
        <f>D195*E195</f>
        <v>0</v>
      </c>
      <c r="G195" s="18"/>
      <c r="H195" s="18"/>
      <c r="I195" s="18"/>
      <c r="J195" s="18"/>
      <c r="K195" s="18"/>
      <c r="L195" s="19"/>
    </row>
    <row r="196" spans="1:12" s="6" customFormat="1">
      <c r="A196" s="17">
        <v>2</v>
      </c>
      <c r="B196" s="16" t="s">
        <v>18</v>
      </c>
      <c r="C196" s="17" t="s">
        <v>2</v>
      </c>
      <c r="D196" s="17">
        <v>40</v>
      </c>
      <c r="E196" s="22"/>
      <c r="F196" s="22">
        <f>D196*E196</f>
        <v>0</v>
      </c>
      <c r="G196" s="16" t="s">
        <v>19</v>
      </c>
      <c r="H196" s="17" t="s">
        <v>2</v>
      </c>
      <c r="I196" s="17">
        <f>D196</f>
        <v>40</v>
      </c>
      <c r="J196" s="22"/>
      <c r="K196" s="22">
        <f t="shared" ref="K196:K227" si="7">I196*J196</f>
        <v>0</v>
      </c>
      <c r="L196" s="16" t="s">
        <v>3</v>
      </c>
    </row>
    <row r="197" spans="1:12" s="6" customFormat="1">
      <c r="A197" s="17"/>
      <c r="B197" s="16"/>
      <c r="C197" s="17"/>
      <c r="D197" s="17"/>
      <c r="E197" s="22"/>
      <c r="F197" s="22"/>
      <c r="G197" s="16" t="s">
        <v>20</v>
      </c>
      <c r="H197" s="17" t="s">
        <v>1</v>
      </c>
      <c r="I197" s="17">
        <v>100</v>
      </c>
      <c r="J197" s="20"/>
      <c r="K197" s="22">
        <f t="shared" si="7"/>
        <v>0</v>
      </c>
      <c r="L197" s="16"/>
    </row>
    <row r="198" spans="1:12" s="6" customFormat="1">
      <c r="A198" s="17"/>
      <c r="B198" s="16"/>
      <c r="C198" s="17"/>
      <c r="D198" s="17"/>
      <c r="E198" s="22"/>
      <c r="F198" s="22"/>
      <c r="G198" s="16" t="s">
        <v>51</v>
      </c>
      <c r="H198" s="17" t="s">
        <v>2</v>
      </c>
      <c r="I198" s="17">
        <v>20</v>
      </c>
      <c r="J198" s="20"/>
      <c r="K198" s="22">
        <f t="shared" si="7"/>
        <v>0</v>
      </c>
      <c r="L198" s="16"/>
    </row>
    <row r="199" spans="1:12" s="6" customFormat="1">
      <c r="A199" s="17"/>
      <c r="B199" s="16"/>
      <c r="C199" s="17"/>
      <c r="D199" s="17"/>
      <c r="E199" s="22"/>
      <c r="F199" s="22"/>
      <c r="G199" s="16" t="s">
        <v>52</v>
      </c>
      <c r="H199" s="17" t="s">
        <v>2</v>
      </c>
      <c r="I199" s="17">
        <v>75</v>
      </c>
      <c r="J199" s="20"/>
      <c r="K199" s="22">
        <f t="shared" si="7"/>
        <v>0</v>
      </c>
      <c r="L199" s="16"/>
    </row>
    <row r="200" spans="1:12" s="6" customFormat="1">
      <c r="A200" s="17"/>
      <c r="B200" s="16"/>
      <c r="C200" s="17"/>
      <c r="D200" s="17"/>
      <c r="E200" s="22"/>
      <c r="F200" s="22"/>
      <c r="G200" s="16" t="s">
        <v>21</v>
      </c>
      <c r="H200" s="17" t="s">
        <v>2</v>
      </c>
      <c r="I200" s="17">
        <v>3</v>
      </c>
      <c r="J200" s="20"/>
      <c r="K200" s="22">
        <f t="shared" si="7"/>
        <v>0</v>
      </c>
      <c r="L200" s="16"/>
    </row>
    <row r="201" spans="1:12" s="6" customFormat="1">
      <c r="A201" s="17"/>
      <c r="B201" s="16"/>
      <c r="C201" s="17"/>
      <c r="D201" s="17"/>
      <c r="E201" s="22"/>
      <c r="F201" s="22"/>
      <c r="G201" s="16" t="s">
        <v>22</v>
      </c>
      <c r="H201" s="17" t="s">
        <v>2</v>
      </c>
      <c r="I201" s="17">
        <v>2</v>
      </c>
      <c r="J201" s="20"/>
      <c r="K201" s="22">
        <f t="shared" si="7"/>
        <v>0</v>
      </c>
      <c r="L201" s="16"/>
    </row>
    <row r="202" spans="1:12" s="6" customFormat="1" ht="27.6">
      <c r="A202" s="17"/>
      <c r="B202" s="16"/>
      <c r="C202" s="17"/>
      <c r="D202" s="17"/>
      <c r="E202" s="22"/>
      <c r="F202" s="22"/>
      <c r="G202" s="16" t="s">
        <v>24</v>
      </c>
      <c r="H202" s="17" t="s">
        <v>2</v>
      </c>
      <c r="I202" s="17">
        <v>120</v>
      </c>
      <c r="J202" s="20"/>
      <c r="K202" s="22">
        <f t="shared" si="7"/>
        <v>0</v>
      </c>
      <c r="L202" s="16"/>
    </row>
    <row r="203" spans="1:12" s="6" customFormat="1" ht="27.6">
      <c r="A203" s="17"/>
      <c r="B203" s="16"/>
      <c r="C203" s="17"/>
      <c r="D203" s="17"/>
      <c r="E203" s="22"/>
      <c r="F203" s="22"/>
      <c r="G203" s="16" t="s">
        <v>23</v>
      </c>
      <c r="H203" s="17" t="s">
        <v>2</v>
      </c>
      <c r="I203" s="17">
        <v>50</v>
      </c>
      <c r="J203" s="20"/>
      <c r="K203" s="22">
        <f t="shared" si="7"/>
        <v>0</v>
      </c>
      <c r="L203" s="16"/>
    </row>
    <row r="204" spans="1:12" s="6" customFormat="1" ht="27.6">
      <c r="A204" s="17">
        <v>3</v>
      </c>
      <c r="B204" s="16" t="s">
        <v>27</v>
      </c>
      <c r="C204" s="17" t="s">
        <v>1</v>
      </c>
      <c r="D204" s="17">
        <f>I204+I205</f>
        <v>550</v>
      </c>
      <c r="E204" s="22"/>
      <c r="F204" s="22">
        <f>D204*E204</f>
        <v>0</v>
      </c>
      <c r="G204" s="16" t="s">
        <v>25</v>
      </c>
      <c r="H204" s="17" t="s">
        <v>1</v>
      </c>
      <c r="I204" s="17">
        <v>400</v>
      </c>
      <c r="J204" s="20"/>
      <c r="K204" s="22">
        <f t="shared" si="7"/>
        <v>0</v>
      </c>
      <c r="L204" s="16"/>
    </row>
    <row r="205" spans="1:12" s="6" customFormat="1">
      <c r="A205" s="17"/>
      <c r="B205" s="16"/>
      <c r="C205" s="17"/>
      <c r="D205" s="17"/>
      <c r="E205" s="22"/>
      <c r="F205" s="22"/>
      <c r="G205" s="16" t="s">
        <v>26</v>
      </c>
      <c r="H205" s="17" t="s">
        <v>1</v>
      </c>
      <c r="I205" s="17">
        <v>150</v>
      </c>
      <c r="J205" s="20"/>
      <c r="K205" s="22">
        <f t="shared" si="7"/>
        <v>0</v>
      </c>
      <c r="L205" s="16"/>
    </row>
    <row r="206" spans="1:12" s="6" customFormat="1">
      <c r="A206" s="17"/>
      <c r="B206" s="16"/>
      <c r="C206" s="17"/>
      <c r="D206" s="17"/>
      <c r="E206" s="22"/>
      <c r="F206" s="22"/>
      <c r="G206" s="16" t="s">
        <v>74</v>
      </c>
      <c r="H206" s="17" t="s">
        <v>2</v>
      </c>
      <c r="I206" s="17">
        <v>5</v>
      </c>
      <c r="J206" s="20"/>
      <c r="K206" s="22">
        <f t="shared" si="7"/>
        <v>0</v>
      </c>
      <c r="L206" s="16"/>
    </row>
    <row r="207" spans="1:12" s="6" customFormat="1">
      <c r="A207" s="17"/>
      <c r="B207" s="16"/>
      <c r="C207" s="17"/>
      <c r="D207" s="17"/>
      <c r="E207" s="22"/>
      <c r="F207" s="22"/>
      <c r="G207" s="16" t="s">
        <v>75</v>
      </c>
      <c r="H207" s="17" t="s">
        <v>1</v>
      </c>
      <c r="I207" s="17">
        <v>200</v>
      </c>
      <c r="J207" s="20"/>
      <c r="K207" s="22">
        <f t="shared" si="7"/>
        <v>0</v>
      </c>
      <c r="L207" s="16"/>
    </row>
    <row r="208" spans="1:12" s="6" customFormat="1" ht="27.6">
      <c r="A208" s="17"/>
      <c r="B208" s="16"/>
      <c r="C208" s="17"/>
      <c r="D208" s="17"/>
      <c r="E208" s="22"/>
      <c r="F208" s="22"/>
      <c r="G208" s="16" t="s">
        <v>30</v>
      </c>
      <c r="H208" s="17" t="s">
        <v>2</v>
      </c>
      <c r="I208" s="17">
        <v>50</v>
      </c>
      <c r="J208" s="20"/>
      <c r="K208" s="22">
        <f t="shared" si="7"/>
        <v>0</v>
      </c>
      <c r="L208" s="16"/>
    </row>
    <row r="209" spans="1:12" s="6" customFormat="1">
      <c r="A209" s="17"/>
      <c r="B209" s="16"/>
      <c r="C209" s="17"/>
      <c r="D209" s="17"/>
      <c r="E209" s="22"/>
      <c r="F209" s="22"/>
      <c r="G209" s="16" t="s">
        <v>29</v>
      </c>
      <c r="H209" s="17" t="s">
        <v>28</v>
      </c>
      <c r="I209" s="17">
        <v>1</v>
      </c>
      <c r="J209" s="20"/>
      <c r="K209" s="22">
        <f t="shared" si="7"/>
        <v>0</v>
      </c>
      <c r="L209" s="16"/>
    </row>
    <row r="210" spans="1:12" s="6" customFormat="1">
      <c r="A210" s="17">
        <v>4</v>
      </c>
      <c r="B210" s="16" t="s">
        <v>31</v>
      </c>
      <c r="C210" s="17" t="s">
        <v>28</v>
      </c>
      <c r="D210" s="17">
        <v>1</v>
      </c>
      <c r="E210" s="22"/>
      <c r="F210" s="22">
        <f>D210*E210</f>
        <v>0</v>
      </c>
      <c r="G210" s="16" t="s">
        <v>66</v>
      </c>
      <c r="H210" s="17" t="s">
        <v>2</v>
      </c>
      <c r="I210" s="17">
        <v>1</v>
      </c>
      <c r="J210" s="20"/>
      <c r="K210" s="22">
        <f t="shared" si="7"/>
        <v>0</v>
      </c>
      <c r="L210" s="16"/>
    </row>
    <row r="211" spans="1:12" s="6" customFormat="1">
      <c r="A211" s="17"/>
      <c r="B211" s="16"/>
      <c r="C211" s="16"/>
      <c r="D211" s="16"/>
      <c r="E211" s="20"/>
      <c r="F211" s="20"/>
      <c r="G211" s="16" t="s">
        <v>54</v>
      </c>
      <c r="H211" s="17" t="s">
        <v>2</v>
      </c>
      <c r="I211" s="17">
        <v>1</v>
      </c>
      <c r="J211" s="20"/>
      <c r="K211" s="22">
        <f t="shared" si="7"/>
        <v>0</v>
      </c>
      <c r="L211" s="16"/>
    </row>
    <row r="212" spans="1:12" s="6" customFormat="1">
      <c r="A212" s="17"/>
      <c r="B212" s="16"/>
      <c r="C212" s="16"/>
      <c r="D212" s="16"/>
      <c r="E212" s="20"/>
      <c r="F212" s="20"/>
      <c r="G212" s="16" t="s">
        <v>55</v>
      </c>
      <c r="H212" s="17" t="s">
        <v>2</v>
      </c>
      <c r="I212" s="17">
        <v>1</v>
      </c>
      <c r="J212" s="20"/>
      <c r="K212" s="22">
        <f t="shared" si="7"/>
        <v>0</v>
      </c>
      <c r="L212" s="16"/>
    </row>
    <row r="213" spans="1:12" s="6" customFormat="1">
      <c r="A213" s="17"/>
      <c r="B213" s="16"/>
      <c r="C213" s="16"/>
      <c r="D213" s="16"/>
      <c r="E213" s="20"/>
      <c r="F213" s="20"/>
      <c r="G213" s="16" t="s">
        <v>56</v>
      </c>
      <c r="H213" s="17" t="s">
        <v>2</v>
      </c>
      <c r="I213" s="17">
        <v>1</v>
      </c>
      <c r="J213" s="20"/>
      <c r="K213" s="22">
        <f t="shared" si="7"/>
        <v>0</v>
      </c>
      <c r="L213" s="16"/>
    </row>
    <row r="214" spans="1:12" s="6" customFormat="1">
      <c r="A214" s="17"/>
      <c r="B214" s="16"/>
      <c r="C214" s="16"/>
      <c r="D214" s="16"/>
      <c r="E214" s="20"/>
      <c r="F214" s="20"/>
      <c r="G214" s="16" t="s">
        <v>57</v>
      </c>
      <c r="H214" s="17" t="s">
        <v>2</v>
      </c>
      <c r="I214" s="17">
        <v>1</v>
      </c>
      <c r="J214" s="20"/>
      <c r="K214" s="22">
        <f t="shared" si="7"/>
        <v>0</v>
      </c>
      <c r="L214" s="16"/>
    </row>
    <row r="215" spans="1:12" s="6" customFormat="1">
      <c r="A215" s="17"/>
      <c r="B215" s="16"/>
      <c r="C215" s="16"/>
      <c r="D215" s="16"/>
      <c r="E215" s="20"/>
      <c r="F215" s="20"/>
      <c r="G215" s="16" t="s">
        <v>32</v>
      </c>
      <c r="H215" s="17" t="s">
        <v>2</v>
      </c>
      <c r="I215" s="17">
        <v>1</v>
      </c>
      <c r="J215" s="20"/>
      <c r="K215" s="22">
        <f t="shared" si="7"/>
        <v>0</v>
      </c>
      <c r="L215" s="16"/>
    </row>
    <row r="216" spans="1:12" s="6" customFormat="1">
      <c r="A216" s="17"/>
      <c r="B216" s="16"/>
      <c r="C216" s="16"/>
      <c r="D216" s="16"/>
      <c r="E216" s="20"/>
      <c r="F216" s="20"/>
      <c r="G216" s="16" t="s">
        <v>39</v>
      </c>
      <c r="H216" s="17" t="s">
        <v>2</v>
      </c>
      <c r="I216" s="17">
        <v>4</v>
      </c>
      <c r="J216" s="20"/>
      <c r="K216" s="22">
        <f t="shared" si="7"/>
        <v>0</v>
      </c>
      <c r="L216" s="16"/>
    </row>
    <row r="217" spans="1:12" s="6" customFormat="1">
      <c r="A217" s="17"/>
      <c r="B217" s="16"/>
      <c r="C217" s="16"/>
      <c r="D217" s="16"/>
      <c r="E217" s="20"/>
      <c r="F217" s="20"/>
      <c r="G217" s="16" t="s">
        <v>68</v>
      </c>
      <c r="H217" s="17" t="s">
        <v>2</v>
      </c>
      <c r="I217" s="17">
        <v>1</v>
      </c>
      <c r="J217" s="20"/>
      <c r="K217" s="22">
        <f t="shared" si="7"/>
        <v>0</v>
      </c>
      <c r="L217" s="16"/>
    </row>
    <row r="218" spans="1:12" s="6" customFormat="1">
      <c r="A218" s="17"/>
      <c r="B218" s="16"/>
      <c r="C218" s="16"/>
      <c r="D218" s="16"/>
      <c r="E218" s="20"/>
      <c r="F218" s="20"/>
      <c r="G218" s="16" t="s">
        <v>58</v>
      </c>
      <c r="H218" s="17" t="s">
        <v>2</v>
      </c>
      <c r="I218" s="17">
        <v>1</v>
      </c>
      <c r="J218" s="20"/>
      <c r="K218" s="22">
        <f t="shared" si="7"/>
        <v>0</v>
      </c>
      <c r="L218" s="16"/>
    </row>
    <row r="219" spans="1:12" s="6" customFormat="1">
      <c r="A219" s="17"/>
      <c r="B219" s="16"/>
      <c r="C219" s="16"/>
      <c r="D219" s="16"/>
      <c r="E219" s="20"/>
      <c r="F219" s="20"/>
      <c r="G219" s="16" t="s">
        <v>34</v>
      </c>
      <c r="H219" s="17" t="s">
        <v>1</v>
      </c>
      <c r="I219" s="17">
        <v>6</v>
      </c>
      <c r="J219" s="20"/>
      <c r="K219" s="22">
        <f t="shared" si="7"/>
        <v>0</v>
      </c>
      <c r="L219" s="16"/>
    </row>
    <row r="220" spans="1:12" s="13" customFormat="1" ht="20.399999999999999">
      <c r="A220" s="17"/>
      <c r="B220" s="16"/>
      <c r="C220" s="16"/>
      <c r="D220" s="16"/>
      <c r="E220" s="20"/>
      <c r="F220" s="20"/>
      <c r="G220" s="16" t="s">
        <v>37</v>
      </c>
      <c r="H220" s="17" t="s">
        <v>2</v>
      </c>
      <c r="I220" s="17">
        <v>30</v>
      </c>
      <c r="J220" s="20"/>
      <c r="K220" s="22">
        <f t="shared" si="7"/>
        <v>0</v>
      </c>
      <c r="L220" s="16"/>
    </row>
    <row r="221" spans="1:12" s="6" customFormat="1">
      <c r="A221" s="17"/>
      <c r="B221" s="16"/>
      <c r="C221" s="16"/>
      <c r="D221" s="16"/>
      <c r="E221" s="20"/>
      <c r="F221" s="20"/>
      <c r="G221" s="16" t="s">
        <v>38</v>
      </c>
      <c r="H221" s="17" t="s">
        <v>1</v>
      </c>
      <c r="I221" s="17">
        <v>8</v>
      </c>
      <c r="J221" s="20"/>
      <c r="K221" s="22">
        <f t="shared" si="7"/>
        <v>0</v>
      </c>
      <c r="L221" s="16"/>
    </row>
    <row r="222" spans="1:12" s="6" customFormat="1">
      <c r="A222" s="17"/>
      <c r="B222" s="16"/>
      <c r="C222" s="16"/>
      <c r="D222" s="16"/>
      <c r="E222" s="20"/>
      <c r="F222" s="20"/>
      <c r="G222" s="16" t="s">
        <v>59</v>
      </c>
      <c r="H222" s="17" t="s">
        <v>2</v>
      </c>
      <c r="I222" s="17">
        <v>1</v>
      </c>
      <c r="J222" s="20"/>
      <c r="K222" s="22">
        <f t="shared" si="7"/>
        <v>0</v>
      </c>
      <c r="L222" s="16" t="s">
        <v>3</v>
      </c>
    </row>
    <row r="223" spans="1:12" s="6" customFormat="1">
      <c r="A223" s="17"/>
      <c r="B223" s="16"/>
      <c r="C223" s="16"/>
      <c r="D223" s="16"/>
      <c r="E223" s="20"/>
      <c r="F223" s="20"/>
      <c r="G223" s="16" t="s">
        <v>60</v>
      </c>
      <c r="H223" s="17" t="s">
        <v>2</v>
      </c>
      <c r="I223" s="17">
        <v>2</v>
      </c>
      <c r="J223" s="20"/>
      <c r="K223" s="22">
        <f t="shared" si="7"/>
        <v>0</v>
      </c>
      <c r="L223" s="16" t="s">
        <v>3</v>
      </c>
    </row>
    <row r="224" spans="1:12" s="6" customFormat="1">
      <c r="A224" s="17"/>
      <c r="B224" s="16"/>
      <c r="C224" s="16"/>
      <c r="D224" s="16"/>
      <c r="E224" s="20"/>
      <c r="F224" s="20"/>
      <c r="G224" s="16" t="s">
        <v>65</v>
      </c>
      <c r="H224" s="17" t="s">
        <v>28</v>
      </c>
      <c r="I224" s="17">
        <v>1</v>
      </c>
      <c r="J224" s="20"/>
      <c r="K224" s="22">
        <f t="shared" si="7"/>
        <v>0</v>
      </c>
      <c r="L224" s="16"/>
    </row>
    <row r="225" spans="1:12" s="6" customFormat="1">
      <c r="A225" s="17">
        <v>5</v>
      </c>
      <c r="B225" s="16" t="s">
        <v>70</v>
      </c>
      <c r="C225" s="16" t="s">
        <v>1</v>
      </c>
      <c r="D225" s="16">
        <v>30</v>
      </c>
      <c r="E225" s="20"/>
      <c r="F225" s="22">
        <f>D225*E225</f>
        <v>0</v>
      </c>
      <c r="G225" s="16" t="s">
        <v>71</v>
      </c>
      <c r="H225" s="17" t="s">
        <v>1</v>
      </c>
      <c r="I225" s="17">
        <v>15</v>
      </c>
      <c r="J225" s="20"/>
      <c r="K225" s="24">
        <f t="shared" si="7"/>
        <v>0</v>
      </c>
      <c r="L225" s="16"/>
    </row>
    <row r="226" spans="1:12" s="6" customFormat="1">
      <c r="A226" s="17"/>
      <c r="B226" s="16"/>
      <c r="C226" s="16"/>
      <c r="D226" s="16"/>
      <c r="E226" s="20"/>
      <c r="F226" s="20"/>
      <c r="G226" s="16" t="s">
        <v>72</v>
      </c>
      <c r="H226" s="17" t="s">
        <v>1</v>
      </c>
      <c r="I226" s="17">
        <v>15</v>
      </c>
      <c r="J226" s="20"/>
      <c r="K226" s="24">
        <f t="shared" si="7"/>
        <v>0</v>
      </c>
      <c r="L226" s="16"/>
    </row>
    <row r="227" spans="1:12" s="6" customFormat="1">
      <c r="A227" s="17"/>
      <c r="B227" s="16"/>
      <c r="C227" s="16"/>
      <c r="D227" s="16"/>
      <c r="E227" s="20"/>
      <c r="F227" s="20"/>
      <c r="G227" s="16" t="s">
        <v>73</v>
      </c>
      <c r="H227" s="17" t="s">
        <v>28</v>
      </c>
      <c r="I227" s="17">
        <v>1</v>
      </c>
      <c r="J227" s="20"/>
      <c r="K227" s="24">
        <f t="shared" si="7"/>
        <v>0</v>
      </c>
      <c r="L227" s="16"/>
    </row>
    <row r="228" spans="1:12" s="6" customFormat="1" ht="27.6">
      <c r="A228" s="17">
        <v>6</v>
      </c>
      <c r="B228" s="16" t="s">
        <v>69</v>
      </c>
      <c r="C228" s="16" t="s">
        <v>45</v>
      </c>
      <c r="D228" s="16">
        <v>1</v>
      </c>
      <c r="E228" s="20"/>
      <c r="F228" s="22">
        <f>D228*E228</f>
        <v>0</v>
      </c>
      <c r="G228" s="16"/>
      <c r="H228" s="16"/>
      <c r="I228" s="16"/>
      <c r="J228" s="20"/>
      <c r="K228" s="21"/>
      <c r="L228" s="16"/>
    </row>
    <row r="229" spans="1:12" s="6" customFormat="1" ht="145.5" customHeight="1">
      <c r="A229" s="44" t="s">
        <v>83</v>
      </c>
      <c r="B229" s="45"/>
      <c r="C229" s="45"/>
      <c r="D229" s="45"/>
      <c r="E229" s="45"/>
      <c r="F229" s="45"/>
      <c r="G229" s="45"/>
      <c r="H229" s="45"/>
      <c r="I229" s="45"/>
      <c r="J229" s="45"/>
      <c r="K229" s="53"/>
      <c r="L229" s="18"/>
    </row>
    <row r="230" spans="1:12" s="6" customFormat="1">
      <c r="A230" s="17">
        <v>1</v>
      </c>
      <c r="B230" s="23" t="s">
        <v>44</v>
      </c>
      <c r="C230" s="17" t="s">
        <v>28</v>
      </c>
      <c r="D230" s="17">
        <v>1</v>
      </c>
      <c r="E230" s="18"/>
      <c r="F230" s="22">
        <f>D230*E230</f>
        <v>0</v>
      </c>
      <c r="G230" s="18"/>
      <c r="H230" s="18"/>
      <c r="I230" s="18"/>
      <c r="J230" s="18"/>
      <c r="K230" s="18"/>
      <c r="L230" s="19"/>
    </row>
    <row r="231" spans="1:12" s="6" customFormat="1">
      <c r="A231" s="17">
        <v>2</v>
      </c>
      <c r="B231" s="16" t="s">
        <v>18</v>
      </c>
      <c r="C231" s="17" t="s">
        <v>2</v>
      </c>
      <c r="D231" s="17">
        <v>40</v>
      </c>
      <c r="E231" s="22"/>
      <c r="F231" s="22">
        <f>D231*E231</f>
        <v>0</v>
      </c>
      <c r="G231" s="16" t="s">
        <v>19</v>
      </c>
      <c r="H231" s="17" t="s">
        <v>2</v>
      </c>
      <c r="I231" s="17">
        <f>D231</f>
        <v>40</v>
      </c>
      <c r="J231" s="22"/>
      <c r="K231" s="22">
        <f t="shared" ref="K231:K262" si="8">I231*J231</f>
        <v>0</v>
      </c>
      <c r="L231" s="16" t="s">
        <v>3</v>
      </c>
    </row>
    <row r="232" spans="1:12" s="13" customFormat="1" ht="20.399999999999999">
      <c r="A232" s="17"/>
      <c r="B232" s="16"/>
      <c r="C232" s="17"/>
      <c r="D232" s="17"/>
      <c r="E232" s="22"/>
      <c r="F232" s="22"/>
      <c r="G232" s="16" t="s">
        <v>20</v>
      </c>
      <c r="H232" s="17" t="s">
        <v>1</v>
      </c>
      <c r="I232" s="17">
        <v>100</v>
      </c>
      <c r="J232" s="20"/>
      <c r="K232" s="22">
        <f t="shared" si="8"/>
        <v>0</v>
      </c>
      <c r="L232" s="16"/>
    </row>
    <row r="233" spans="1:12" s="6" customFormat="1">
      <c r="A233" s="17"/>
      <c r="B233" s="16"/>
      <c r="C233" s="17"/>
      <c r="D233" s="17"/>
      <c r="E233" s="22"/>
      <c r="F233" s="22"/>
      <c r="G233" s="16" t="s">
        <v>51</v>
      </c>
      <c r="H233" s="17" t="s">
        <v>2</v>
      </c>
      <c r="I233" s="17">
        <v>20</v>
      </c>
      <c r="J233" s="20"/>
      <c r="K233" s="22">
        <f t="shared" si="8"/>
        <v>0</v>
      </c>
      <c r="L233" s="16"/>
    </row>
    <row r="234" spans="1:12" s="6" customFormat="1">
      <c r="A234" s="17"/>
      <c r="B234" s="16"/>
      <c r="C234" s="17"/>
      <c r="D234" s="17"/>
      <c r="E234" s="22"/>
      <c r="F234" s="22"/>
      <c r="G234" s="16" t="s">
        <v>52</v>
      </c>
      <c r="H234" s="17" t="s">
        <v>2</v>
      </c>
      <c r="I234" s="17">
        <v>75</v>
      </c>
      <c r="J234" s="20"/>
      <c r="K234" s="22">
        <f t="shared" si="8"/>
        <v>0</v>
      </c>
      <c r="L234" s="16"/>
    </row>
    <row r="235" spans="1:12" s="6" customFormat="1">
      <c r="A235" s="17"/>
      <c r="B235" s="16"/>
      <c r="C235" s="17"/>
      <c r="D235" s="17"/>
      <c r="E235" s="22"/>
      <c r="F235" s="22"/>
      <c r="G235" s="16" t="s">
        <v>21</v>
      </c>
      <c r="H235" s="17" t="s">
        <v>2</v>
      </c>
      <c r="I235" s="17">
        <v>3</v>
      </c>
      <c r="J235" s="20"/>
      <c r="K235" s="22">
        <f t="shared" si="8"/>
        <v>0</v>
      </c>
      <c r="L235" s="16"/>
    </row>
    <row r="236" spans="1:12" s="6" customFormat="1">
      <c r="A236" s="17"/>
      <c r="B236" s="16"/>
      <c r="C236" s="17"/>
      <c r="D236" s="17"/>
      <c r="E236" s="22"/>
      <c r="F236" s="22"/>
      <c r="G236" s="16" t="s">
        <v>22</v>
      </c>
      <c r="H236" s="17" t="s">
        <v>2</v>
      </c>
      <c r="I236" s="17">
        <v>2</v>
      </c>
      <c r="J236" s="20"/>
      <c r="K236" s="22">
        <f t="shared" si="8"/>
        <v>0</v>
      </c>
      <c r="L236" s="16"/>
    </row>
    <row r="237" spans="1:12" s="6" customFormat="1" ht="27.6">
      <c r="A237" s="17"/>
      <c r="B237" s="16"/>
      <c r="C237" s="17"/>
      <c r="D237" s="17"/>
      <c r="E237" s="22"/>
      <c r="F237" s="22"/>
      <c r="G237" s="16" t="s">
        <v>24</v>
      </c>
      <c r="H237" s="17" t="s">
        <v>2</v>
      </c>
      <c r="I237" s="17">
        <v>120</v>
      </c>
      <c r="J237" s="20"/>
      <c r="K237" s="22">
        <f t="shared" si="8"/>
        <v>0</v>
      </c>
      <c r="L237" s="16"/>
    </row>
    <row r="238" spans="1:12" s="6" customFormat="1" ht="27.6">
      <c r="A238" s="17"/>
      <c r="B238" s="16"/>
      <c r="C238" s="17"/>
      <c r="D238" s="17"/>
      <c r="E238" s="22"/>
      <c r="F238" s="22"/>
      <c r="G238" s="16" t="s">
        <v>23</v>
      </c>
      <c r="H238" s="17" t="s">
        <v>2</v>
      </c>
      <c r="I238" s="17">
        <v>50</v>
      </c>
      <c r="J238" s="20"/>
      <c r="K238" s="22">
        <f t="shared" si="8"/>
        <v>0</v>
      </c>
      <c r="L238" s="16"/>
    </row>
    <row r="239" spans="1:12" s="6" customFormat="1" ht="27.6">
      <c r="A239" s="17">
        <v>3</v>
      </c>
      <c r="B239" s="16" t="s">
        <v>27</v>
      </c>
      <c r="C239" s="17" t="s">
        <v>1</v>
      </c>
      <c r="D239" s="17">
        <f>I239+I240</f>
        <v>550</v>
      </c>
      <c r="E239" s="22"/>
      <c r="F239" s="22">
        <f>D239*E239</f>
        <v>0</v>
      </c>
      <c r="G239" s="16" t="s">
        <v>25</v>
      </c>
      <c r="H239" s="17" t="s">
        <v>1</v>
      </c>
      <c r="I239" s="17">
        <v>400</v>
      </c>
      <c r="J239" s="20"/>
      <c r="K239" s="22">
        <f t="shared" si="8"/>
        <v>0</v>
      </c>
      <c r="L239" s="16"/>
    </row>
    <row r="240" spans="1:12" s="6" customFormat="1">
      <c r="A240" s="17"/>
      <c r="B240" s="16"/>
      <c r="C240" s="17"/>
      <c r="D240" s="17"/>
      <c r="E240" s="22"/>
      <c r="F240" s="22"/>
      <c r="G240" s="16" t="s">
        <v>26</v>
      </c>
      <c r="H240" s="17" t="s">
        <v>1</v>
      </c>
      <c r="I240" s="17">
        <v>150</v>
      </c>
      <c r="J240" s="20"/>
      <c r="K240" s="22">
        <f t="shared" si="8"/>
        <v>0</v>
      </c>
      <c r="L240" s="16"/>
    </row>
    <row r="241" spans="1:12" s="6" customFormat="1">
      <c r="A241" s="17"/>
      <c r="B241" s="16"/>
      <c r="C241" s="17"/>
      <c r="D241" s="17"/>
      <c r="E241" s="22"/>
      <c r="F241" s="22"/>
      <c r="G241" s="16" t="s">
        <v>74</v>
      </c>
      <c r="H241" s="17" t="s">
        <v>2</v>
      </c>
      <c r="I241" s="17">
        <v>5</v>
      </c>
      <c r="J241" s="20"/>
      <c r="K241" s="22">
        <f t="shared" si="8"/>
        <v>0</v>
      </c>
      <c r="L241" s="16"/>
    </row>
    <row r="242" spans="1:12" s="6" customFormat="1">
      <c r="A242" s="17"/>
      <c r="B242" s="16"/>
      <c r="C242" s="17"/>
      <c r="D242" s="17"/>
      <c r="E242" s="22"/>
      <c r="F242" s="22"/>
      <c r="G242" s="16" t="s">
        <v>75</v>
      </c>
      <c r="H242" s="17" t="s">
        <v>1</v>
      </c>
      <c r="I242" s="17">
        <v>200</v>
      </c>
      <c r="J242" s="20"/>
      <c r="K242" s="22">
        <f t="shared" si="8"/>
        <v>0</v>
      </c>
      <c r="L242" s="16"/>
    </row>
    <row r="243" spans="1:12" s="6" customFormat="1" ht="27.6">
      <c r="A243" s="17"/>
      <c r="B243" s="16"/>
      <c r="C243" s="17"/>
      <c r="D243" s="17"/>
      <c r="E243" s="22"/>
      <c r="F243" s="22"/>
      <c r="G243" s="16" t="s">
        <v>30</v>
      </c>
      <c r="H243" s="17" t="s">
        <v>2</v>
      </c>
      <c r="I243" s="17">
        <v>50</v>
      </c>
      <c r="J243" s="20"/>
      <c r="K243" s="22">
        <f t="shared" si="8"/>
        <v>0</v>
      </c>
      <c r="L243" s="16"/>
    </row>
    <row r="244" spans="1:12" s="6" customFormat="1">
      <c r="A244" s="17"/>
      <c r="B244" s="16"/>
      <c r="C244" s="17"/>
      <c r="D244" s="17"/>
      <c r="E244" s="22"/>
      <c r="F244" s="22"/>
      <c r="G244" s="16" t="s">
        <v>29</v>
      </c>
      <c r="H244" s="17" t="s">
        <v>28</v>
      </c>
      <c r="I244" s="17">
        <v>1</v>
      </c>
      <c r="J244" s="20"/>
      <c r="K244" s="22">
        <f t="shared" si="8"/>
        <v>0</v>
      </c>
      <c r="L244" s="16"/>
    </row>
    <row r="245" spans="1:12" s="6" customFormat="1">
      <c r="A245" s="17">
        <v>4</v>
      </c>
      <c r="B245" s="16" t="s">
        <v>31</v>
      </c>
      <c r="C245" s="17" t="s">
        <v>28</v>
      </c>
      <c r="D245" s="17">
        <v>1</v>
      </c>
      <c r="E245" s="22"/>
      <c r="F245" s="22">
        <f>D245*E245</f>
        <v>0</v>
      </c>
      <c r="G245" s="16" t="s">
        <v>66</v>
      </c>
      <c r="H245" s="17" t="s">
        <v>2</v>
      </c>
      <c r="I245" s="17">
        <v>1</v>
      </c>
      <c r="J245" s="20"/>
      <c r="K245" s="22">
        <f t="shared" si="8"/>
        <v>0</v>
      </c>
      <c r="L245" s="16"/>
    </row>
    <row r="246" spans="1:12" s="6" customFormat="1">
      <c r="A246" s="17"/>
      <c r="B246" s="16"/>
      <c r="C246" s="16"/>
      <c r="D246" s="16"/>
      <c r="E246" s="20"/>
      <c r="F246" s="20"/>
      <c r="G246" s="16" t="s">
        <v>54</v>
      </c>
      <c r="H246" s="17" t="s">
        <v>2</v>
      </c>
      <c r="I246" s="17">
        <v>1</v>
      </c>
      <c r="J246" s="20"/>
      <c r="K246" s="22">
        <f t="shared" si="8"/>
        <v>0</v>
      </c>
      <c r="L246" s="16"/>
    </row>
    <row r="247" spans="1:12" s="6" customFormat="1">
      <c r="A247" s="17"/>
      <c r="B247" s="16"/>
      <c r="C247" s="16"/>
      <c r="D247" s="16"/>
      <c r="E247" s="20"/>
      <c r="F247" s="20"/>
      <c r="G247" s="16" t="s">
        <v>55</v>
      </c>
      <c r="H247" s="17" t="s">
        <v>2</v>
      </c>
      <c r="I247" s="17">
        <v>1</v>
      </c>
      <c r="J247" s="20"/>
      <c r="K247" s="22">
        <f t="shared" si="8"/>
        <v>0</v>
      </c>
      <c r="L247" s="16"/>
    </row>
    <row r="248" spans="1:12" s="6" customFormat="1">
      <c r="A248" s="17"/>
      <c r="B248" s="16"/>
      <c r="C248" s="16"/>
      <c r="D248" s="16"/>
      <c r="E248" s="20"/>
      <c r="F248" s="20"/>
      <c r="G248" s="16" t="s">
        <v>56</v>
      </c>
      <c r="H248" s="17" t="s">
        <v>2</v>
      </c>
      <c r="I248" s="17">
        <v>1</v>
      </c>
      <c r="J248" s="20"/>
      <c r="K248" s="22">
        <f t="shared" si="8"/>
        <v>0</v>
      </c>
      <c r="L248" s="16"/>
    </row>
    <row r="249" spans="1:12" s="6" customFormat="1">
      <c r="A249" s="17"/>
      <c r="B249" s="16"/>
      <c r="C249" s="16"/>
      <c r="D249" s="16"/>
      <c r="E249" s="20"/>
      <c r="F249" s="20"/>
      <c r="G249" s="16" t="s">
        <v>57</v>
      </c>
      <c r="H249" s="17" t="s">
        <v>2</v>
      </c>
      <c r="I249" s="17">
        <v>1</v>
      </c>
      <c r="J249" s="20"/>
      <c r="K249" s="22">
        <f t="shared" si="8"/>
        <v>0</v>
      </c>
      <c r="L249" s="16"/>
    </row>
    <row r="250" spans="1:12" s="6" customFormat="1">
      <c r="A250" s="17"/>
      <c r="B250" s="16"/>
      <c r="C250" s="16"/>
      <c r="D250" s="16"/>
      <c r="E250" s="20"/>
      <c r="F250" s="20"/>
      <c r="G250" s="16" t="s">
        <v>32</v>
      </c>
      <c r="H250" s="17" t="s">
        <v>2</v>
      </c>
      <c r="I250" s="17">
        <v>1</v>
      </c>
      <c r="J250" s="20"/>
      <c r="K250" s="22">
        <f t="shared" si="8"/>
        <v>0</v>
      </c>
      <c r="L250" s="16"/>
    </row>
    <row r="251" spans="1:12" s="6" customFormat="1">
      <c r="A251" s="17"/>
      <c r="B251" s="16"/>
      <c r="C251" s="16"/>
      <c r="D251" s="16"/>
      <c r="E251" s="20"/>
      <c r="F251" s="20"/>
      <c r="G251" s="16" t="s">
        <v>39</v>
      </c>
      <c r="H251" s="17" t="s">
        <v>2</v>
      </c>
      <c r="I251" s="17">
        <v>4</v>
      </c>
      <c r="J251" s="20"/>
      <c r="K251" s="22">
        <f t="shared" si="8"/>
        <v>0</v>
      </c>
      <c r="L251" s="16"/>
    </row>
    <row r="252" spans="1:12" s="6" customFormat="1">
      <c r="A252" s="17"/>
      <c r="B252" s="16"/>
      <c r="C252" s="16"/>
      <c r="D252" s="16"/>
      <c r="E252" s="20"/>
      <c r="F252" s="20"/>
      <c r="G252" s="16" t="s">
        <v>68</v>
      </c>
      <c r="H252" s="17" t="s">
        <v>2</v>
      </c>
      <c r="I252" s="17">
        <v>1</v>
      </c>
      <c r="J252" s="20"/>
      <c r="K252" s="22">
        <f t="shared" si="8"/>
        <v>0</v>
      </c>
      <c r="L252" s="16"/>
    </row>
    <row r="253" spans="1:12" s="6" customFormat="1">
      <c r="A253" s="17"/>
      <c r="B253" s="16"/>
      <c r="C253" s="16"/>
      <c r="D253" s="16"/>
      <c r="E253" s="20"/>
      <c r="F253" s="20"/>
      <c r="G253" s="16" t="s">
        <v>58</v>
      </c>
      <c r="H253" s="17" t="s">
        <v>2</v>
      </c>
      <c r="I253" s="17">
        <v>1</v>
      </c>
      <c r="J253" s="20"/>
      <c r="K253" s="22">
        <f t="shared" si="8"/>
        <v>0</v>
      </c>
      <c r="L253" s="16"/>
    </row>
    <row r="254" spans="1:12" s="6" customFormat="1">
      <c r="A254" s="17"/>
      <c r="B254" s="16"/>
      <c r="C254" s="16"/>
      <c r="D254" s="16"/>
      <c r="E254" s="20"/>
      <c r="F254" s="20"/>
      <c r="G254" s="16" t="s">
        <v>34</v>
      </c>
      <c r="H254" s="17" t="s">
        <v>1</v>
      </c>
      <c r="I254" s="17">
        <v>6</v>
      </c>
      <c r="J254" s="20"/>
      <c r="K254" s="22">
        <f t="shared" si="8"/>
        <v>0</v>
      </c>
      <c r="L254" s="16"/>
    </row>
    <row r="255" spans="1:12" s="6" customFormat="1">
      <c r="A255" s="17"/>
      <c r="B255" s="16"/>
      <c r="C255" s="16"/>
      <c r="D255" s="16"/>
      <c r="E255" s="20"/>
      <c r="F255" s="20"/>
      <c r="G255" s="16" t="s">
        <v>37</v>
      </c>
      <c r="H255" s="17" t="s">
        <v>2</v>
      </c>
      <c r="I255" s="17">
        <v>30</v>
      </c>
      <c r="J255" s="20"/>
      <c r="K255" s="22">
        <f t="shared" si="8"/>
        <v>0</v>
      </c>
      <c r="L255" s="16"/>
    </row>
    <row r="256" spans="1:12" s="6" customFormat="1">
      <c r="A256" s="17"/>
      <c r="B256" s="16"/>
      <c r="C256" s="16"/>
      <c r="D256" s="16"/>
      <c r="E256" s="20"/>
      <c r="F256" s="20"/>
      <c r="G256" s="16" t="s">
        <v>38</v>
      </c>
      <c r="H256" s="17" t="s">
        <v>1</v>
      </c>
      <c r="I256" s="17">
        <v>8</v>
      </c>
      <c r="J256" s="20"/>
      <c r="K256" s="22">
        <f t="shared" si="8"/>
        <v>0</v>
      </c>
      <c r="L256" s="16"/>
    </row>
    <row r="257" spans="1:12" s="13" customFormat="1" ht="20.399999999999999">
      <c r="A257" s="17"/>
      <c r="B257" s="16"/>
      <c r="C257" s="16"/>
      <c r="D257" s="16"/>
      <c r="E257" s="20"/>
      <c r="F257" s="20"/>
      <c r="G257" s="16" t="s">
        <v>59</v>
      </c>
      <c r="H257" s="17" t="s">
        <v>2</v>
      </c>
      <c r="I257" s="17">
        <v>1</v>
      </c>
      <c r="J257" s="20"/>
      <c r="K257" s="22">
        <f t="shared" si="8"/>
        <v>0</v>
      </c>
      <c r="L257" s="16" t="s">
        <v>3</v>
      </c>
    </row>
    <row r="258" spans="1:12" s="6" customFormat="1">
      <c r="A258" s="17"/>
      <c r="B258" s="16"/>
      <c r="C258" s="16"/>
      <c r="D258" s="16"/>
      <c r="E258" s="20"/>
      <c r="F258" s="20"/>
      <c r="G258" s="16" t="s">
        <v>60</v>
      </c>
      <c r="H258" s="17" t="s">
        <v>2</v>
      </c>
      <c r="I258" s="17">
        <v>2</v>
      </c>
      <c r="J258" s="20"/>
      <c r="K258" s="22">
        <f t="shared" si="8"/>
        <v>0</v>
      </c>
      <c r="L258" s="16" t="s">
        <v>3</v>
      </c>
    </row>
    <row r="259" spans="1:12" s="6" customFormat="1">
      <c r="A259" s="17"/>
      <c r="B259" s="16"/>
      <c r="C259" s="16"/>
      <c r="D259" s="16"/>
      <c r="E259" s="20"/>
      <c r="F259" s="20"/>
      <c r="G259" s="16" t="s">
        <v>65</v>
      </c>
      <c r="H259" s="17" t="s">
        <v>28</v>
      </c>
      <c r="I259" s="17">
        <v>1</v>
      </c>
      <c r="J259" s="20"/>
      <c r="K259" s="22">
        <f t="shared" si="8"/>
        <v>0</v>
      </c>
      <c r="L259" s="16"/>
    </row>
    <row r="260" spans="1:12" s="6" customFormat="1">
      <c r="A260" s="17">
        <v>5</v>
      </c>
      <c r="B260" s="16" t="s">
        <v>70</v>
      </c>
      <c r="C260" s="16" t="s">
        <v>1</v>
      </c>
      <c r="D260" s="16">
        <v>30</v>
      </c>
      <c r="E260" s="20"/>
      <c r="F260" s="22">
        <f>D260*E260</f>
        <v>0</v>
      </c>
      <c r="G260" s="16" t="s">
        <v>71</v>
      </c>
      <c r="H260" s="17" t="s">
        <v>1</v>
      </c>
      <c r="I260" s="17">
        <v>15</v>
      </c>
      <c r="J260" s="20"/>
      <c r="K260" s="24">
        <f t="shared" si="8"/>
        <v>0</v>
      </c>
      <c r="L260" s="16"/>
    </row>
    <row r="261" spans="1:12" s="6" customFormat="1">
      <c r="A261" s="17"/>
      <c r="B261" s="16"/>
      <c r="C261" s="16"/>
      <c r="D261" s="16"/>
      <c r="E261" s="20"/>
      <c r="F261" s="20"/>
      <c r="G261" s="16" t="s">
        <v>72</v>
      </c>
      <c r="H261" s="17" t="s">
        <v>1</v>
      </c>
      <c r="I261" s="17">
        <v>15</v>
      </c>
      <c r="J261" s="20"/>
      <c r="K261" s="24">
        <f t="shared" si="8"/>
        <v>0</v>
      </c>
      <c r="L261" s="16"/>
    </row>
    <row r="262" spans="1:12" s="6" customFormat="1">
      <c r="A262" s="17"/>
      <c r="B262" s="16"/>
      <c r="C262" s="16"/>
      <c r="D262" s="16"/>
      <c r="E262" s="20"/>
      <c r="F262" s="20"/>
      <c r="G262" s="16" t="s">
        <v>73</v>
      </c>
      <c r="H262" s="17" t="s">
        <v>28</v>
      </c>
      <c r="I262" s="17">
        <v>1</v>
      </c>
      <c r="J262" s="20"/>
      <c r="K262" s="24">
        <f t="shared" si="8"/>
        <v>0</v>
      </c>
      <c r="L262" s="16"/>
    </row>
    <row r="263" spans="1:12" s="6" customFormat="1" ht="27.6">
      <c r="A263" s="17">
        <v>6</v>
      </c>
      <c r="B263" s="16" t="s">
        <v>69</v>
      </c>
      <c r="C263" s="16" t="s">
        <v>45</v>
      </c>
      <c r="D263" s="16">
        <v>1</v>
      </c>
      <c r="E263" s="20"/>
      <c r="F263" s="22">
        <f>D263*E263</f>
        <v>0</v>
      </c>
      <c r="G263" s="16"/>
      <c r="H263" s="16"/>
      <c r="I263" s="16"/>
      <c r="J263" s="20"/>
      <c r="K263" s="21"/>
      <c r="L263" s="16"/>
    </row>
    <row r="264" spans="1:12" s="6" customFormat="1">
      <c r="A264" s="71"/>
      <c r="B264" s="71"/>
      <c r="C264" s="71"/>
      <c r="D264" s="71"/>
      <c r="E264" s="71"/>
      <c r="F264" s="71"/>
      <c r="G264" s="71"/>
      <c r="H264" s="71"/>
      <c r="I264" s="71"/>
      <c r="J264" s="71"/>
      <c r="K264" s="71"/>
      <c r="L264" s="71"/>
    </row>
    <row r="265" spans="1:12" s="6" customFormat="1">
      <c r="A265" s="70" t="s">
        <v>61</v>
      </c>
      <c r="B265" s="70"/>
      <c r="C265" s="70"/>
      <c r="D265" s="70"/>
      <c r="E265" s="70"/>
      <c r="F265" s="22">
        <f>SUM(F20:F263)</f>
        <v>0</v>
      </c>
      <c r="G265" s="54" t="s">
        <v>62</v>
      </c>
      <c r="H265" s="55"/>
      <c r="I265" s="55"/>
      <c r="J265" s="56"/>
      <c r="K265" s="57">
        <f>SUM(K20:K263)</f>
        <v>0</v>
      </c>
      <c r="L265" s="57"/>
    </row>
    <row r="266" spans="1:12" ht="20.25" customHeight="1">
      <c r="A266" s="54" t="s">
        <v>63</v>
      </c>
      <c r="B266" s="55"/>
      <c r="C266" s="55"/>
      <c r="D266" s="55"/>
      <c r="E266" s="55"/>
      <c r="F266" s="55"/>
      <c r="G266" s="55"/>
      <c r="H266" s="55"/>
      <c r="I266" s="55"/>
      <c r="J266" s="56"/>
      <c r="K266" s="57">
        <f>K265+F265</f>
        <v>0</v>
      </c>
      <c r="L266" s="57"/>
    </row>
    <row r="268" spans="1:12" s="40" customFormat="1" ht="25.8" customHeight="1">
      <c r="A268" s="41" t="s">
        <v>84</v>
      </c>
      <c r="B268" s="39"/>
      <c r="C268" s="39"/>
      <c r="D268" s="39"/>
      <c r="E268" s="39"/>
      <c r="F268" s="39"/>
      <c r="G268" s="39"/>
      <c r="H268" s="39"/>
      <c r="I268" s="39"/>
      <c r="J268" s="39"/>
      <c r="K268" s="39"/>
      <c r="L268" s="39"/>
    </row>
    <row r="269" spans="1:12" s="42" customFormat="1" ht="32.4" customHeight="1">
      <c r="A269" s="41" t="s">
        <v>85</v>
      </c>
      <c r="B269" s="41"/>
      <c r="C269" s="41"/>
      <c r="D269" s="41"/>
      <c r="E269" s="41"/>
      <c r="F269" s="41"/>
      <c r="G269" s="41"/>
      <c r="H269" s="41"/>
      <c r="I269" s="41"/>
      <c r="J269" s="41"/>
      <c r="K269" s="41"/>
      <c r="L269" s="41"/>
    </row>
    <row r="270" spans="1:12" ht="104.4" customHeight="1">
      <c r="A270" s="77" t="s">
        <v>101</v>
      </c>
      <c r="B270" s="77"/>
      <c r="C270" s="77"/>
      <c r="D270" s="77"/>
      <c r="E270" s="77"/>
      <c r="F270" s="77"/>
      <c r="G270" s="77"/>
      <c r="H270" s="77"/>
      <c r="I270" s="77"/>
      <c r="J270" s="77"/>
      <c r="K270" s="77"/>
      <c r="L270" s="77"/>
    </row>
    <row r="271" spans="1:12" s="28" customFormat="1" ht="55.2" customHeight="1">
      <c r="A271" s="73" t="s">
        <v>107</v>
      </c>
      <c r="B271" s="80"/>
      <c r="C271" s="80"/>
      <c r="D271" s="80"/>
      <c r="E271" s="80"/>
      <c r="F271" s="80"/>
      <c r="G271" s="80"/>
      <c r="H271" s="80"/>
      <c r="I271" s="80"/>
      <c r="J271" s="27"/>
      <c r="K271" s="27"/>
    </row>
    <row r="272" spans="1:12" s="30" customFormat="1" ht="32.4" customHeight="1">
      <c r="A272" s="59" t="s">
        <v>93</v>
      </c>
      <c r="B272" s="81"/>
      <c r="C272" s="81"/>
      <c r="D272" s="81"/>
      <c r="E272" s="81"/>
      <c r="F272" s="81"/>
      <c r="G272" s="81"/>
      <c r="H272" s="81"/>
      <c r="I272" s="81"/>
      <c r="J272" s="29"/>
      <c r="K272" s="29"/>
    </row>
    <row r="273" spans="1:1017" s="32" customFormat="1" ht="163.19999999999999" customHeight="1">
      <c r="A273" s="74" t="s">
        <v>98</v>
      </c>
      <c r="B273" s="79"/>
      <c r="C273" s="79"/>
      <c r="D273" s="79"/>
      <c r="E273" s="79"/>
      <c r="F273" s="79"/>
      <c r="G273" s="79"/>
      <c r="H273" s="79"/>
      <c r="I273" s="79"/>
      <c r="J273" s="31"/>
      <c r="K273" s="31"/>
    </row>
    <row r="274" spans="1:1017" s="34" customFormat="1" ht="34.799999999999997" customHeight="1">
      <c r="A274" s="82" t="s">
        <v>96</v>
      </c>
      <c r="B274" s="82"/>
      <c r="C274" s="82"/>
      <c r="D274" s="82"/>
      <c r="E274" s="82"/>
      <c r="F274" s="82"/>
      <c r="G274" s="82"/>
      <c r="H274" s="82"/>
      <c r="I274" s="82"/>
      <c r="J274" s="33"/>
      <c r="K274" s="33"/>
    </row>
    <row r="275" spans="1:1017" ht="22.8" customHeight="1">
      <c r="A275" s="58" t="s">
        <v>106</v>
      </c>
      <c r="B275" s="58"/>
      <c r="C275" s="58"/>
      <c r="D275" s="58"/>
      <c r="E275" s="58"/>
      <c r="F275" s="58"/>
      <c r="G275" s="58"/>
      <c r="H275" s="58"/>
      <c r="I275" s="58"/>
      <c r="J275" s="58"/>
      <c r="K275" s="58"/>
      <c r="L275" s="58"/>
    </row>
    <row r="276" spans="1:1017" ht="22.8" customHeight="1">
      <c r="A276" s="43" t="s">
        <v>86</v>
      </c>
      <c r="B276" s="43"/>
      <c r="C276" s="43"/>
      <c r="D276" s="43"/>
      <c r="E276" s="43"/>
      <c r="F276" s="43"/>
      <c r="G276" s="43"/>
      <c r="H276" s="43"/>
      <c r="I276" s="43"/>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35"/>
      <c r="CD276" s="35"/>
      <c r="CE276" s="35"/>
      <c r="CF276" s="35"/>
      <c r="CG276" s="35"/>
      <c r="CH276" s="35"/>
      <c r="CI276" s="35"/>
      <c r="CJ276" s="35"/>
      <c r="CK276" s="35"/>
      <c r="CL276" s="35"/>
      <c r="CM276" s="35"/>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35"/>
      <c r="DL276" s="35"/>
      <c r="DM276" s="35"/>
      <c r="DN276" s="35"/>
      <c r="DO276" s="35"/>
      <c r="DP276" s="35"/>
      <c r="DQ276" s="35"/>
      <c r="DR276" s="35"/>
      <c r="DS276" s="35"/>
      <c r="DT276" s="35"/>
      <c r="DU276" s="35"/>
      <c r="DV276" s="35"/>
      <c r="DW276" s="35"/>
      <c r="DX276" s="35"/>
      <c r="DY276" s="35"/>
      <c r="DZ276" s="35"/>
      <c r="EA276" s="35"/>
      <c r="EB276" s="35"/>
      <c r="EC276" s="35"/>
      <c r="ED276" s="35"/>
      <c r="EE276" s="35"/>
      <c r="EF276" s="35"/>
      <c r="EG276" s="35"/>
      <c r="EH276" s="35"/>
      <c r="EI276" s="35"/>
      <c r="EJ276" s="35"/>
      <c r="EK276" s="35"/>
      <c r="EL276" s="35"/>
      <c r="EM276" s="35"/>
      <c r="EN276" s="35"/>
      <c r="EO276" s="35"/>
      <c r="EP276" s="35"/>
      <c r="EQ276" s="35"/>
      <c r="ER276" s="35"/>
      <c r="ES276" s="35"/>
      <c r="ET276" s="35"/>
      <c r="EU276" s="35"/>
      <c r="EV276" s="35"/>
      <c r="EW276" s="35"/>
      <c r="EX276" s="35"/>
      <c r="EY276" s="35"/>
      <c r="EZ276" s="35"/>
      <c r="FA276" s="35"/>
      <c r="FB276" s="35"/>
      <c r="FC276" s="35"/>
      <c r="FD276" s="35"/>
      <c r="FE276" s="35"/>
      <c r="FF276" s="35"/>
      <c r="FG276" s="35"/>
      <c r="FH276" s="35"/>
      <c r="FI276" s="35"/>
      <c r="FJ276" s="35"/>
      <c r="FK276" s="35"/>
      <c r="FL276" s="35"/>
      <c r="FM276" s="35"/>
      <c r="FN276" s="35"/>
      <c r="FO276" s="35"/>
      <c r="FP276" s="35"/>
      <c r="FQ276" s="35"/>
      <c r="FR276" s="35"/>
      <c r="FS276" s="35"/>
      <c r="FT276" s="35"/>
      <c r="FU276" s="35"/>
      <c r="FV276" s="35"/>
      <c r="FW276" s="35"/>
      <c r="FX276" s="35"/>
      <c r="FY276" s="35"/>
      <c r="FZ276" s="35"/>
      <c r="GA276" s="35"/>
      <c r="GB276" s="35"/>
      <c r="GC276" s="35"/>
      <c r="GD276" s="35"/>
      <c r="GE276" s="35"/>
      <c r="GF276" s="35"/>
      <c r="GG276" s="35"/>
      <c r="GH276" s="35"/>
      <c r="GI276" s="35"/>
      <c r="GJ276" s="35"/>
      <c r="GK276" s="35"/>
      <c r="GL276" s="35"/>
      <c r="GM276" s="35"/>
      <c r="GN276" s="35"/>
      <c r="GO276" s="35"/>
      <c r="GP276" s="35"/>
      <c r="GQ276" s="35"/>
      <c r="GR276" s="35"/>
      <c r="GS276" s="35"/>
      <c r="GT276" s="35"/>
      <c r="GU276" s="35"/>
      <c r="GV276" s="35"/>
      <c r="GW276" s="35"/>
      <c r="GX276" s="35"/>
      <c r="GY276" s="35"/>
      <c r="GZ276" s="35"/>
      <c r="HA276" s="35"/>
      <c r="HB276" s="35"/>
      <c r="HC276" s="35"/>
      <c r="HD276" s="35"/>
      <c r="HE276" s="35"/>
      <c r="HF276" s="35"/>
      <c r="HG276" s="35"/>
      <c r="HH276" s="35"/>
      <c r="HI276" s="35"/>
      <c r="HJ276" s="35"/>
      <c r="HK276" s="35"/>
      <c r="HL276" s="35"/>
      <c r="HM276" s="35"/>
      <c r="HN276" s="35"/>
      <c r="HO276" s="35"/>
      <c r="HP276" s="35"/>
      <c r="HQ276" s="35"/>
      <c r="HR276" s="35"/>
      <c r="HS276" s="35"/>
      <c r="HT276" s="35"/>
      <c r="HU276" s="35"/>
      <c r="HV276" s="35"/>
      <c r="HW276" s="35"/>
      <c r="HX276" s="35"/>
      <c r="HY276" s="35"/>
      <c r="HZ276" s="35"/>
      <c r="IA276" s="35"/>
      <c r="IB276" s="35"/>
      <c r="IC276" s="35"/>
      <c r="ID276" s="35"/>
      <c r="IE276" s="35"/>
      <c r="IF276" s="35"/>
      <c r="IG276" s="35"/>
      <c r="IH276" s="35"/>
      <c r="II276" s="35"/>
      <c r="IJ276" s="35"/>
      <c r="IK276" s="35"/>
      <c r="IL276" s="35"/>
      <c r="IM276" s="35"/>
      <c r="IN276" s="35"/>
      <c r="IO276" s="35"/>
      <c r="IP276" s="35"/>
      <c r="IQ276" s="35"/>
      <c r="IR276" s="35"/>
      <c r="IS276" s="35"/>
      <c r="IT276" s="35"/>
      <c r="IU276" s="35"/>
      <c r="IV276" s="35"/>
      <c r="IW276" s="35"/>
      <c r="IX276" s="35"/>
      <c r="IY276" s="35"/>
      <c r="IZ276" s="35"/>
      <c r="JA276" s="35"/>
      <c r="JB276" s="35"/>
      <c r="JC276" s="35"/>
      <c r="JD276" s="35"/>
      <c r="JE276" s="35"/>
      <c r="JF276" s="35"/>
      <c r="JG276" s="35"/>
      <c r="JH276" s="35"/>
      <c r="JI276" s="35"/>
      <c r="JJ276" s="35"/>
      <c r="JK276" s="35"/>
      <c r="JL276" s="35"/>
      <c r="JM276" s="35"/>
      <c r="JN276" s="35"/>
      <c r="JO276" s="35"/>
      <c r="JP276" s="35"/>
      <c r="JQ276" s="35"/>
      <c r="JR276" s="35"/>
      <c r="JS276" s="35"/>
      <c r="JT276" s="35"/>
      <c r="JU276" s="35"/>
      <c r="JV276" s="35"/>
      <c r="JW276" s="35"/>
      <c r="JX276" s="35"/>
      <c r="JY276" s="35"/>
      <c r="JZ276" s="35"/>
      <c r="KA276" s="35"/>
      <c r="KB276" s="35"/>
      <c r="KC276" s="35"/>
      <c r="KD276" s="35"/>
      <c r="KE276" s="35"/>
      <c r="KF276" s="35"/>
      <c r="KG276" s="35"/>
      <c r="KH276" s="35"/>
      <c r="KI276" s="35"/>
      <c r="KJ276" s="35"/>
      <c r="KK276" s="35"/>
      <c r="KL276" s="35"/>
      <c r="KM276" s="35"/>
      <c r="KN276" s="35"/>
      <c r="KO276" s="35"/>
      <c r="KP276" s="35"/>
      <c r="KQ276" s="35"/>
      <c r="KR276" s="35"/>
      <c r="KS276" s="35"/>
      <c r="KT276" s="35"/>
      <c r="KU276" s="35"/>
      <c r="KV276" s="35"/>
      <c r="KW276" s="35"/>
      <c r="KX276" s="35"/>
      <c r="KY276" s="35"/>
      <c r="KZ276" s="35"/>
      <c r="LA276" s="35"/>
      <c r="LB276" s="35"/>
      <c r="LC276" s="35"/>
      <c r="LD276" s="35"/>
      <c r="LE276" s="35"/>
      <c r="LF276" s="35"/>
      <c r="LG276" s="35"/>
      <c r="LH276" s="35"/>
      <c r="LI276" s="35"/>
      <c r="LJ276" s="35"/>
      <c r="LK276" s="35"/>
      <c r="LL276" s="35"/>
      <c r="LM276" s="35"/>
      <c r="LN276" s="35"/>
      <c r="LO276" s="35"/>
      <c r="LP276" s="35"/>
      <c r="LQ276" s="35"/>
      <c r="LR276" s="35"/>
      <c r="LS276" s="35"/>
      <c r="LT276" s="35"/>
      <c r="LU276" s="35"/>
      <c r="LV276" s="35"/>
      <c r="LW276" s="35"/>
      <c r="LX276" s="35"/>
      <c r="LY276" s="35"/>
      <c r="LZ276" s="35"/>
      <c r="MA276" s="35"/>
      <c r="MB276" s="35"/>
      <c r="MC276" s="35"/>
      <c r="MD276" s="35"/>
      <c r="ME276" s="35"/>
      <c r="MF276" s="35"/>
      <c r="MG276" s="35"/>
      <c r="MH276" s="35"/>
      <c r="MI276" s="35"/>
      <c r="MJ276" s="35"/>
      <c r="MK276" s="35"/>
      <c r="ML276" s="35"/>
      <c r="MM276" s="35"/>
      <c r="MN276" s="35"/>
      <c r="MO276" s="35"/>
      <c r="MP276" s="35"/>
      <c r="MQ276" s="35"/>
      <c r="MR276" s="35"/>
      <c r="MS276" s="35"/>
      <c r="MT276" s="35"/>
      <c r="MU276" s="35"/>
      <c r="MV276" s="35"/>
      <c r="MW276" s="35"/>
      <c r="MX276" s="35"/>
      <c r="MY276" s="35"/>
      <c r="MZ276" s="35"/>
      <c r="NA276" s="35"/>
      <c r="NB276" s="35"/>
      <c r="NC276" s="35"/>
      <c r="ND276" s="35"/>
      <c r="NE276" s="35"/>
      <c r="NF276" s="35"/>
      <c r="NG276" s="35"/>
      <c r="NH276" s="35"/>
      <c r="NI276" s="35"/>
      <c r="NJ276" s="35"/>
      <c r="NK276" s="35"/>
      <c r="NL276" s="35"/>
      <c r="NM276" s="35"/>
      <c r="NN276" s="35"/>
      <c r="NO276" s="35"/>
      <c r="NP276" s="35"/>
      <c r="NQ276" s="35"/>
      <c r="NR276" s="35"/>
      <c r="NS276" s="35"/>
      <c r="NT276" s="35"/>
      <c r="NU276" s="35"/>
      <c r="NV276" s="35"/>
      <c r="NW276" s="35"/>
      <c r="NX276" s="35"/>
      <c r="NY276" s="35"/>
      <c r="NZ276" s="35"/>
      <c r="OA276" s="35"/>
      <c r="OB276" s="35"/>
      <c r="OC276" s="35"/>
      <c r="OD276" s="35"/>
      <c r="OE276" s="35"/>
      <c r="OF276" s="35"/>
      <c r="OG276" s="35"/>
      <c r="OH276" s="35"/>
      <c r="OI276" s="35"/>
      <c r="OJ276" s="35"/>
      <c r="OK276" s="35"/>
      <c r="OL276" s="35"/>
      <c r="OM276" s="35"/>
      <c r="ON276" s="35"/>
      <c r="OO276" s="35"/>
      <c r="OP276" s="35"/>
      <c r="OQ276" s="35"/>
      <c r="OR276" s="35"/>
      <c r="OS276" s="35"/>
      <c r="OT276" s="35"/>
      <c r="OU276" s="35"/>
      <c r="OV276" s="35"/>
      <c r="OW276" s="35"/>
      <c r="OX276" s="35"/>
      <c r="OY276" s="35"/>
      <c r="OZ276" s="35"/>
      <c r="PA276" s="35"/>
      <c r="PB276" s="35"/>
      <c r="PC276" s="35"/>
      <c r="PD276" s="35"/>
      <c r="PE276" s="35"/>
      <c r="PF276" s="35"/>
      <c r="PG276" s="35"/>
      <c r="PH276" s="35"/>
      <c r="PI276" s="35"/>
      <c r="PJ276" s="35"/>
      <c r="PK276" s="35"/>
      <c r="PL276" s="35"/>
      <c r="PM276" s="35"/>
      <c r="PN276" s="35"/>
      <c r="PO276" s="35"/>
      <c r="PP276" s="35"/>
      <c r="PQ276" s="35"/>
      <c r="PR276" s="35"/>
      <c r="PS276" s="35"/>
      <c r="PT276" s="35"/>
      <c r="PU276" s="35"/>
      <c r="PV276" s="35"/>
      <c r="PW276" s="35"/>
      <c r="PX276" s="35"/>
      <c r="PY276" s="35"/>
      <c r="PZ276" s="35"/>
      <c r="QA276" s="35"/>
      <c r="QB276" s="35"/>
      <c r="QC276" s="35"/>
      <c r="QD276" s="35"/>
      <c r="QE276" s="35"/>
      <c r="QF276" s="35"/>
      <c r="QG276" s="35"/>
      <c r="QH276" s="35"/>
      <c r="QI276" s="35"/>
      <c r="QJ276" s="35"/>
      <c r="QK276" s="35"/>
      <c r="QL276" s="35"/>
      <c r="QM276" s="35"/>
      <c r="QN276" s="35"/>
      <c r="QO276" s="35"/>
      <c r="QP276" s="35"/>
      <c r="QQ276" s="35"/>
      <c r="QR276" s="35"/>
      <c r="QS276" s="35"/>
      <c r="QT276" s="35"/>
      <c r="QU276" s="35"/>
      <c r="QV276" s="35"/>
      <c r="QW276" s="35"/>
      <c r="QX276" s="35"/>
      <c r="QY276" s="35"/>
      <c r="QZ276" s="35"/>
      <c r="RA276" s="35"/>
      <c r="RB276" s="35"/>
      <c r="RC276" s="35"/>
      <c r="RD276" s="35"/>
      <c r="RE276" s="35"/>
      <c r="RF276" s="35"/>
      <c r="RG276" s="35"/>
      <c r="RH276" s="35"/>
      <c r="RI276" s="35"/>
      <c r="RJ276" s="35"/>
      <c r="RK276" s="35"/>
      <c r="RL276" s="35"/>
      <c r="RM276" s="35"/>
      <c r="RN276" s="35"/>
      <c r="RO276" s="35"/>
      <c r="RP276" s="35"/>
      <c r="RQ276" s="35"/>
      <c r="RR276" s="35"/>
      <c r="RS276" s="35"/>
      <c r="RT276" s="35"/>
      <c r="RU276" s="35"/>
      <c r="RV276" s="35"/>
      <c r="RW276" s="35"/>
      <c r="RX276" s="35"/>
      <c r="RY276" s="35"/>
      <c r="RZ276" s="35"/>
      <c r="SA276" s="35"/>
      <c r="SB276" s="35"/>
      <c r="SC276" s="35"/>
      <c r="SD276" s="35"/>
      <c r="SE276" s="35"/>
      <c r="SF276" s="35"/>
      <c r="SG276" s="35"/>
      <c r="SH276" s="35"/>
      <c r="SI276" s="35"/>
      <c r="SJ276" s="35"/>
      <c r="SK276" s="35"/>
      <c r="SL276" s="35"/>
      <c r="SM276" s="35"/>
      <c r="SN276" s="35"/>
      <c r="SO276" s="35"/>
      <c r="SP276" s="35"/>
      <c r="SQ276" s="35"/>
      <c r="SR276" s="35"/>
      <c r="SS276" s="35"/>
      <c r="ST276" s="35"/>
      <c r="SU276" s="35"/>
      <c r="SV276" s="35"/>
      <c r="SW276" s="35"/>
      <c r="SX276" s="35"/>
      <c r="SY276" s="35"/>
      <c r="SZ276" s="35"/>
      <c r="TA276" s="35"/>
      <c r="TB276" s="35"/>
      <c r="TC276" s="35"/>
      <c r="TD276" s="35"/>
      <c r="TE276" s="35"/>
      <c r="TF276" s="35"/>
      <c r="TG276" s="35"/>
      <c r="TH276" s="35"/>
      <c r="TI276" s="35"/>
      <c r="TJ276" s="35"/>
      <c r="TK276" s="35"/>
      <c r="TL276" s="35"/>
      <c r="TM276" s="35"/>
      <c r="TN276" s="35"/>
      <c r="TO276" s="35"/>
      <c r="TP276" s="35"/>
      <c r="TQ276" s="35"/>
      <c r="TR276" s="35"/>
      <c r="TS276" s="35"/>
      <c r="TT276" s="35"/>
      <c r="TU276" s="35"/>
      <c r="TV276" s="35"/>
      <c r="TW276" s="35"/>
      <c r="TX276" s="35"/>
      <c r="TY276" s="35"/>
      <c r="TZ276" s="35"/>
      <c r="UA276" s="35"/>
      <c r="UB276" s="35"/>
      <c r="UC276" s="35"/>
      <c r="UD276" s="35"/>
      <c r="UE276" s="35"/>
      <c r="UF276" s="35"/>
      <c r="UG276" s="35"/>
      <c r="UH276" s="35"/>
      <c r="UI276" s="35"/>
      <c r="UJ276" s="35"/>
      <c r="UK276" s="35"/>
      <c r="UL276" s="35"/>
      <c r="UM276" s="35"/>
      <c r="UN276" s="35"/>
      <c r="UO276" s="35"/>
      <c r="UP276" s="35"/>
      <c r="UQ276" s="35"/>
      <c r="UR276" s="35"/>
      <c r="US276" s="35"/>
      <c r="UT276" s="35"/>
      <c r="UU276" s="35"/>
      <c r="UV276" s="35"/>
      <c r="UW276" s="35"/>
      <c r="UX276" s="35"/>
      <c r="UY276" s="35"/>
      <c r="UZ276" s="35"/>
      <c r="VA276" s="35"/>
      <c r="VB276" s="35"/>
      <c r="VC276" s="35"/>
      <c r="VD276" s="35"/>
      <c r="VE276" s="35"/>
      <c r="VF276" s="35"/>
      <c r="VG276" s="35"/>
      <c r="VH276" s="35"/>
      <c r="VI276" s="35"/>
      <c r="VJ276" s="35"/>
      <c r="VK276" s="35"/>
      <c r="VL276" s="35"/>
      <c r="VM276" s="35"/>
      <c r="VN276" s="35"/>
      <c r="VO276" s="35"/>
      <c r="VP276" s="35"/>
      <c r="VQ276" s="35"/>
      <c r="VR276" s="35"/>
      <c r="VS276" s="35"/>
      <c r="VT276" s="35"/>
      <c r="VU276" s="35"/>
      <c r="VV276" s="35"/>
      <c r="VW276" s="35"/>
      <c r="VX276" s="35"/>
      <c r="VY276" s="35"/>
      <c r="VZ276" s="35"/>
      <c r="WA276" s="35"/>
      <c r="WB276" s="35"/>
      <c r="WC276" s="35"/>
      <c r="WD276" s="35"/>
      <c r="WE276" s="35"/>
      <c r="WF276" s="35"/>
      <c r="WG276" s="35"/>
      <c r="WH276" s="35"/>
      <c r="WI276" s="35"/>
      <c r="WJ276" s="35"/>
      <c r="WK276" s="35"/>
      <c r="WL276" s="35"/>
      <c r="WM276" s="35"/>
      <c r="WN276" s="35"/>
      <c r="WO276" s="35"/>
      <c r="WP276" s="35"/>
      <c r="WQ276" s="35"/>
      <c r="WR276" s="35"/>
      <c r="WS276" s="35"/>
      <c r="WT276" s="35"/>
      <c r="WU276" s="35"/>
      <c r="WV276" s="35"/>
      <c r="WW276" s="35"/>
      <c r="WX276" s="35"/>
      <c r="WY276" s="35"/>
      <c r="WZ276" s="35"/>
      <c r="XA276" s="35"/>
      <c r="XB276" s="35"/>
      <c r="XC276" s="35"/>
      <c r="XD276" s="35"/>
      <c r="XE276" s="35"/>
      <c r="XF276" s="35"/>
      <c r="XG276" s="35"/>
      <c r="XH276" s="35"/>
      <c r="XI276" s="35"/>
      <c r="XJ276" s="35"/>
      <c r="XK276" s="35"/>
      <c r="XL276" s="35"/>
      <c r="XM276" s="35"/>
      <c r="XN276" s="35"/>
      <c r="XO276" s="35"/>
      <c r="XP276" s="35"/>
      <c r="XQ276" s="35"/>
      <c r="XR276" s="35"/>
      <c r="XS276" s="35"/>
      <c r="XT276" s="35"/>
      <c r="XU276" s="35"/>
      <c r="XV276" s="35"/>
      <c r="XW276" s="35"/>
      <c r="XX276" s="35"/>
      <c r="XY276" s="35"/>
      <c r="XZ276" s="35"/>
      <c r="YA276" s="35"/>
      <c r="YB276" s="35"/>
      <c r="YC276" s="35"/>
      <c r="YD276" s="35"/>
      <c r="YE276" s="35"/>
      <c r="YF276" s="35"/>
      <c r="YG276" s="35"/>
      <c r="YH276" s="35"/>
      <c r="YI276" s="35"/>
      <c r="YJ276" s="35"/>
      <c r="YK276" s="35"/>
      <c r="YL276" s="35"/>
      <c r="YM276" s="35"/>
      <c r="YN276" s="35"/>
      <c r="YO276" s="35"/>
      <c r="YP276" s="35"/>
      <c r="YQ276" s="35"/>
      <c r="YR276" s="35"/>
      <c r="YS276" s="35"/>
      <c r="YT276" s="35"/>
      <c r="YU276" s="35"/>
      <c r="YV276" s="35"/>
      <c r="YW276" s="35"/>
      <c r="YX276" s="35"/>
      <c r="YY276" s="35"/>
      <c r="YZ276" s="35"/>
      <c r="ZA276" s="35"/>
      <c r="ZB276" s="35"/>
      <c r="ZC276" s="35"/>
      <c r="ZD276" s="35"/>
      <c r="ZE276" s="35"/>
      <c r="ZF276" s="35"/>
      <c r="ZG276" s="35"/>
      <c r="ZH276" s="35"/>
      <c r="ZI276" s="35"/>
      <c r="ZJ276" s="35"/>
      <c r="ZK276" s="35"/>
      <c r="ZL276" s="35"/>
      <c r="ZM276" s="35"/>
      <c r="ZN276" s="35"/>
      <c r="ZO276" s="35"/>
      <c r="ZP276" s="35"/>
      <c r="ZQ276" s="35"/>
      <c r="ZR276" s="35"/>
      <c r="ZS276" s="35"/>
      <c r="ZT276" s="35"/>
      <c r="ZU276" s="35"/>
      <c r="ZV276" s="35"/>
      <c r="ZW276" s="35"/>
      <c r="ZX276" s="35"/>
      <c r="ZY276" s="35"/>
      <c r="ZZ276" s="35"/>
      <c r="AAA276" s="35"/>
      <c r="AAB276" s="35"/>
      <c r="AAC276" s="35"/>
      <c r="AAD276" s="35"/>
      <c r="AAE276" s="35"/>
      <c r="AAF276" s="35"/>
      <c r="AAG276" s="35"/>
      <c r="AAH276" s="35"/>
      <c r="AAI276" s="35"/>
      <c r="AAJ276" s="35"/>
      <c r="AAK276" s="35"/>
      <c r="AAL276" s="35"/>
      <c r="AAM276" s="35"/>
      <c r="AAN276" s="35"/>
      <c r="AAO276" s="35"/>
      <c r="AAP276" s="35"/>
      <c r="AAQ276" s="35"/>
      <c r="AAR276" s="35"/>
      <c r="AAS276" s="35"/>
      <c r="AAT276" s="35"/>
      <c r="AAU276" s="35"/>
      <c r="AAV276" s="35"/>
      <c r="AAW276" s="35"/>
      <c r="AAX276" s="35"/>
      <c r="AAY276" s="35"/>
      <c r="AAZ276" s="35"/>
      <c r="ABA276" s="35"/>
      <c r="ABB276" s="35"/>
      <c r="ABC276" s="35"/>
      <c r="ABD276" s="35"/>
      <c r="ABE276" s="35"/>
      <c r="ABF276" s="35"/>
      <c r="ABG276" s="35"/>
      <c r="ABH276" s="35"/>
      <c r="ABI276" s="35"/>
      <c r="ABJ276" s="35"/>
      <c r="ABK276" s="35"/>
      <c r="ABL276" s="35"/>
      <c r="ABM276" s="35"/>
      <c r="ABN276" s="35"/>
      <c r="ABO276" s="35"/>
      <c r="ABP276" s="35"/>
      <c r="ABQ276" s="35"/>
      <c r="ABR276" s="35"/>
      <c r="ABS276" s="35"/>
      <c r="ABT276" s="35"/>
      <c r="ABU276" s="35"/>
      <c r="ABV276" s="35"/>
      <c r="ABW276" s="35"/>
      <c r="ABX276" s="35"/>
      <c r="ABY276" s="35"/>
      <c r="ABZ276" s="35"/>
      <c r="ACA276" s="35"/>
      <c r="ACB276" s="35"/>
      <c r="ACC276" s="35"/>
      <c r="ACD276" s="35"/>
      <c r="ACE276" s="35"/>
      <c r="ACF276" s="35"/>
      <c r="ACG276" s="35"/>
      <c r="ACH276" s="35"/>
      <c r="ACI276" s="35"/>
      <c r="ACJ276" s="35"/>
      <c r="ACK276" s="35"/>
      <c r="ACL276" s="35"/>
      <c r="ACM276" s="35"/>
      <c r="ACN276" s="35"/>
      <c r="ACO276" s="35"/>
      <c r="ACP276" s="35"/>
      <c r="ACQ276" s="35"/>
      <c r="ACR276" s="35"/>
      <c r="ACS276" s="35"/>
      <c r="ACT276" s="35"/>
      <c r="ACU276" s="35"/>
      <c r="ACV276" s="35"/>
      <c r="ACW276" s="35"/>
      <c r="ACX276" s="35"/>
      <c r="ACY276" s="35"/>
      <c r="ACZ276" s="35"/>
      <c r="ADA276" s="35"/>
      <c r="ADB276" s="35"/>
      <c r="ADC276" s="35"/>
      <c r="ADD276" s="35"/>
      <c r="ADE276" s="35"/>
      <c r="ADF276" s="35"/>
      <c r="ADG276" s="35"/>
      <c r="ADH276" s="35"/>
      <c r="ADI276" s="35"/>
      <c r="ADJ276" s="35"/>
      <c r="ADK276" s="35"/>
      <c r="ADL276" s="35"/>
      <c r="ADM276" s="35"/>
      <c r="ADN276" s="35"/>
      <c r="ADO276" s="35"/>
      <c r="ADP276" s="35"/>
      <c r="ADQ276" s="35"/>
      <c r="ADR276" s="35"/>
      <c r="ADS276" s="35"/>
      <c r="ADT276" s="35"/>
      <c r="ADU276" s="35"/>
      <c r="ADV276" s="35"/>
      <c r="ADW276" s="35"/>
      <c r="ADX276" s="35"/>
      <c r="ADY276" s="35"/>
      <c r="ADZ276" s="35"/>
      <c r="AEA276" s="35"/>
      <c r="AEB276" s="35"/>
      <c r="AEC276" s="35"/>
      <c r="AED276" s="35"/>
      <c r="AEE276" s="35"/>
      <c r="AEF276" s="35"/>
      <c r="AEG276" s="35"/>
      <c r="AEH276" s="35"/>
      <c r="AEI276" s="35"/>
      <c r="AEJ276" s="35"/>
      <c r="AEK276" s="35"/>
      <c r="AEL276" s="35"/>
      <c r="AEM276" s="35"/>
      <c r="AEN276" s="35"/>
      <c r="AEO276" s="35"/>
      <c r="AEP276" s="35"/>
      <c r="AEQ276" s="35"/>
      <c r="AER276" s="35"/>
      <c r="AES276" s="35"/>
      <c r="AET276" s="35"/>
      <c r="AEU276" s="35"/>
      <c r="AEV276" s="35"/>
      <c r="AEW276" s="35"/>
      <c r="AEX276" s="35"/>
      <c r="AEY276" s="35"/>
      <c r="AEZ276" s="35"/>
      <c r="AFA276" s="35"/>
      <c r="AFB276" s="35"/>
      <c r="AFC276" s="35"/>
      <c r="AFD276" s="35"/>
      <c r="AFE276" s="35"/>
      <c r="AFF276" s="35"/>
      <c r="AFG276" s="35"/>
      <c r="AFH276" s="35"/>
      <c r="AFI276" s="35"/>
      <c r="AFJ276" s="35"/>
      <c r="AFK276" s="35"/>
      <c r="AFL276" s="35"/>
      <c r="AFM276" s="35"/>
      <c r="AFN276" s="35"/>
      <c r="AFO276" s="35"/>
      <c r="AFP276" s="35"/>
      <c r="AFQ276" s="35"/>
      <c r="AFR276" s="35"/>
      <c r="AFS276" s="35"/>
      <c r="AFT276" s="35"/>
      <c r="AFU276" s="35"/>
      <c r="AFV276" s="35"/>
      <c r="AFW276" s="35"/>
      <c r="AFX276" s="35"/>
      <c r="AFY276" s="35"/>
      <c r="AFZ276" s="35"/>
      <c r="AGA276" s="35"/>
      <c r="AGB276" s="35"/>
      <c r="AGC276" s="35"/>
      <c r="AGD276" s="35"/>
      <c r="AGE276" s="35"/>
      <c r="AGF276" s="35"/>
      <c r="AGG276" s="35"/>
      <c r="AGH276" s="35"/>
      <c r="AGI276" s="35"/>
      <c r="AGJ276" s="35"/>
      <c r="AGK276" s="35"/>
      <c r="AGL276" s="35"/>
      <c r="AGM276" s="35"/>
      <c r="AGN276" s="35"/>
      <c r="AGO276" s="35"/>
      <c r="AGP276" s="35"/>
      <c r="AGQ276" s="35"/>
      <c r="AGR276" s="35"/>
      <c r="AGS276" s="35"/>
      <c r="AGT276" s="35"/>
      <c r="AGU276" s="35"/>
      <c r="AGV276" s="35"/>
      <c r="AGW276" s="35"/>
      <c r="AGX276" s="35"/>
      <c r="AGY276" s="35"/>
      <c r="AGZ276" s="35"/>
      <c r="AHA276" s="35"/>
      <c r="AHB276" s="35"/>
      <c r="AHC276" s="35"/>
      <c r="AHD276" s="35"/>
      <c r="AHE276" s="35"/>
      <c r="AHF276" s="35"/>
      <c r="AHG276" s="35"/>
      <c r="AHH276" s="35"/>
      <c r="AHI276" s="35"/>
      <c r="AHJ276" s="35"/>
      <c r="AHK276" s="35"/>
      <c r="AHL276" s="35"/>
      <c r="AHM276" s="35"/>
      <c r="AHN276" s="35"/>
      <c r="AHO276" s="35"/>
      <c r="AHP276" s="35"/>
      <c r="AHQ276" s="35"/>
      <c r="AHR276" s="35"/>
      <c r="AHS276" s="35"/>
      <c r="AHT276" s="35"/>
      <c r="AHU276" s="35"/>
      <c r="AHV276" s="35"/>
      <c r="AHW276" s="35"/>
      <c r="AHX276" s="35"/>
      <c r="AHY276" s="35"/>
      <c r="AHZ276" s="35"/>
      <c r="AIA276" s="35"/>
      <c r="AIB276" s="35"/>
      <c r="AIC276" s="35"/>
      <c r="AID276" s="35"/>
      <c r="AIE276" s="35"/>
      <c r="AIF276" s="35"/>
      <c r="AIG276" s="35"/>
      <c r="AIH276" s="35"/>
      <c r="AII276" s="35"/>
      <c r="AIJ276" s="35"/>
      <c r="AIK276" s="35"/>
      <c r="AIL276" s="35"/>
      <c r="AIM276" s="35"/>
      <c r="AIN276" s="35"/>
      <c r="AIO276" s="35"/>
      <c r="AIP276" s="35"/>
      <c r="AIQ276" s="35"/>
      <c r="AIR276" s="35"/>
      <c r="AIS276" s="35"/>
      <c r="AIT276" s="35"/>
      <c r="AIU276" s="35"/>
      <c r="AIV276" s="35"/>
      <c r="AIW276" s="35"/>
      <c r="AIX276" s="35"/>
      <c r="AIY276" s="35"/>
      <c r="AIZ276" s="35"/>
      <c r="AJA276" s="35"/>
      <c r="AJB276" s="35"/>
      <c r="AJC276" s="35"/>
      <c r="AJD276" s="35"/>
      <c r="AJE276" s="35"/>
      <c r="AJF276" s="35"/>
      <c r="AJG276" s="35"/>
      <c r="AJH276" s="35"/>
      <c r="AJI276" s="35"/>
      <c r="AJJ276" s="35"/>
      <c r="AJK276" s="35"/>
      <c r="AJL276" s="35"/>
      <c r="AJM276" s="35"/>
      <c r="AJN276" s="35"/>
      <c r="AJO276" s="35"/>
      <c r="AJP276" s="35"/>
      <c r="AJQ276" s="35"/>
      <c r="AJR276" s="35"/>
      <c r="AJS276" s="35"/>
      <c r="AJT276" s="35"/>
      <c r="AJU276" s="35"/>
      <c r="AJV276" s="35"/>
      <c r="AJW276" s="35"/>
      <c r="AJX276" s="35"/>
      <c r="AJY276" s="35"/>
      <c r="AJZ276" s="35"/>
      <c r="AKA276" s="35"/>
      <c r="AKB276" s="35"/>
      <c r="AKC276" s="35"/>
      <c r="AKD276" s="35"/>
      <c r="AKE276" s="35"/>
      <c r="AKF276" s="35"/>
      <c r="AKG276" s="35"/>
      <c r="AKH276" s="35"/>
      <c r="AKI276" s="35"/>
      <c r="AKJ276" s="35"/>
      <c r="AKK276" s="35"/>
      <c r="AKL276" s="35"/>
      <c r="AKM276" s="35"/>
      <c r="AKN276" s="35"/>
      <c r="AKO276" s="35"/>
      <c r="AKP276" s="35"/>
      <c r="AKQ276" s="35"/>
      <c r="AKR276" s="35"/>
      <c r="AKS276" s="35"/>
      <c r="AKT276" s="35"/>
      <c r="AKU276" s="35"/>
      <c r="AKV276" s="35"/>
      <c r="AKW276" s="35"/>
      <c r="AKX276" s="35"/>
      <c r="AKY276" s="35"/>
      <c r="AKZ276" s="35"/>
      <c r="ALA276" s="35"/>
      <c r="ALB276" s="35"/>
      <c r="ALC276" s="35"/>
      <c r="ALD276" s="35"/>
      <c r="ALE276" s="35"/>
      <c r="ALF276" s="35"/>
      <c r="ALG276" s="35"/>
      <c r="ALH276" s="35"/>
      <c r="ALI276" s="35"/>
      <c r="ALJ276" s="35"/>
      <c r="ALK276" s="35"/>
      <c r="ALL276" s="35"/>
      <c r="ALM276" s="35"/>
      <c r="ALN276" s="35"/>
      <c r="ALO276" s="35"/>
      <c r="ALP276" s="35"/>
      <c r="ALQ276" s="35"/>
      <c r="ALR276" s="35"/>
      <c r="ALS276" s="35"/>
      <c r="ALT276" s="35"/>
      <c r="ALU276" s="35"/>
      <c r="ALV276" s="35"/>
      <c r="ALW276" s="35"/>
      <c r="ALX276" s="35"/>
      <c r="ALY276" s="35"/>
      <c r="ALZ276" s="36"/>
      <c r="AMA276" s="36"/>
      <c r="AMB276" s="36"/>
      <c r="AMC276" s="36"/>
    </row>
    <row r="277" spans="1:1017" ht="22.8" customHeight="1">
      <c r="A277" s="43" t="s">
        <v>87</v>
      </c>
      <c r="B277" s="43"/>
      <c r="C277" s="43"/>
      <c r="D277" s="43"/>
      <c r="E277" s="43"/>
      <c r="F277" s="43"/>
      <c r="G277" s="43"/>
      <c r="H277" s="43"/>
      <c r="I277" s="43"/>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37"/>
      <c r="CS277" s="37"/>
      <c r="CT277" s="37"/>
      <c r="CU277" s="37"/>
      <c r="CV277" s="37"/>
      <c r="CW277" s="37"/>
      <c r="CX277" s="37"/>
      <c r="CY277" s="37"/>
      <c r="CZ277" s="37"/>
      <c r="DA277" s="37"/>
      <c r="DB277" s="37"/>
      <c r="DC277" s="37"/>
      <c r="DD277" s="37"/>
      <c r="DE277" s="37"/>
      <c r="DF277" s="37"/>
      <c r="DG277" s="37"/>
      <c r="DH277" s="37"/>
      <c r="DI277" s="37"/>
      <c r="DJ277" s="37"/>
      <c r="DK277" s="37"/>
      <c r="DL277" s="37"/>
      <c r="DM277" s="37"/>
      <c r="DN277" s="37"/>
      <c r="DO277" s="37"/>
      <c r="DP277" s="37"/>
      <c r="DQ277" s="37"/>
      <c r="DR277" s="37"/>
      <c r="DS277" s="37"/>
      <c r="DT277" s="37"/>
      <c r="DU277" s="37"/>
      <c r="DV277" s="37"/>
      <c r="DW277" s="37"/>
      <c r="DX277" s="37"/>
      <c r="DY277" s="37"/>
      <c r="DZ277" s="37"/>
      <c r="EA277" s="37"/>
      <c r="EB277" s="37"/>
      <c r="EC277" s="37"/>
      <c r="ED277" s="37"/>
      <c r="EE277" s="37"/>
      <c r="EF277" s="37"/>
      <c r="EG277" s="37"/>
      <c r="EH277" s="37"/>
      <c r="EI277" s="37"/>
      <c r="EJ277" s="37"/>
      <c r="EK277" s="37"/>
      <c r="EL277" s="37"/>
      <c r="EM277" s="37"/>
      <c r="EN277" s="37"/>
      <c r="EO277" s="37"/>
      <c r="EP277" s="37"/>
      <c r="EQ277" s="37"/>
      <c r="ER277" s="37"/>
      <c r="ES277" s="37"/>
      <c r="ET277" s="37"/>
      <c r="EU277" s="37"/>
      <c r="EV277" s="37"/>
      <c r="EW277" s="37"/>
      <c r="EX277" s="37"/>
      <c r="EY277" s="37"/>
      <c r="EZ277" s="37"/>
      <c r="FA277" s="37"/>
      <c r="FB277" s="37"/>
      <c r="FC277" s="37"/>
      <c r="FD277" s="37"/>
      <c r="FE277" s="37"/>
      <c r="FF277" s="37"/>
      <c r="FG277" s="37"/>
      <c r="FH277" s="37"/>
      <c r="FI277" s="37"/>
      <c r="FJ277" s="37"/>
      <c r="FK277" s="37"/>
      <c r="FL277" s="37"/>
      <c r="FM277" s="37"/>
      <c r="FN277" s="37"/>
      <c r="FO277" s="37"/>
      <c r="FP277" s="37"/>
      <c r="FQ277" s="37"/>
      <c r="FR277" s="37"/>
      <c r="FS277" s="37"/>
      <c r="FT277" s="37"/>
      <c r="FU277" s="37"/>
      <c r="FV277" s="37"/>
      <c r="FW277" s="37"/>
      <c r="FX277" s="37"/>
      <c r="FY277" s="37"/>
      <c r="FZ277" s="37"/>
      <c r="GA277" s="37"/>
      <c r="GB277" s="37"/>
      <c r="GC277" s="37"/>
      <c r="GD277" s="37"/>
      <c r="GE277" s="37"/>
      <c r="GF277" s="37"/>
      <c r="GG277" s="37"/>
      <c r="GH277" s="37"/>
      <c r="GI277" s="37"/>
      <c r="GJ277" s="37"/>
      <c r="GK277" s="37"/>
      <c r="GL277" s="37"/>
      <c r="GM277" s="37"/>
      <c r="GN277" s="37"/>
      <c r="GO277" s="37"/>
      <c r="GP277" s="37"/>
      <c r="GQ277" s="37"/>
      <c r="GR277" s="37"/>
      <c r="GS277" s="37"/>
      <c r="GT277" s="37"/>
      <c r="GU277" s="37"/>
      <c r="GV277" s="37"/>
      <c r="GW277" s="37"/>
      <c r="GX277" s="37"/>
      <c r="GY277" s="37"/>
      <c r="GZ277" s="37"/>
      <c r="HA277" s="37"/>
      <c r="HB277" s="37"/>
      <c r="HC277" s="37"/>
      <c r="HD277" s="37"/>
      <c r="HE277" s="37"/>
      <c r="HF277" s="37"/>
      <c r="HG277" s="37"/>
      <c r="HH277" s="37"/>
      <c r="HI277" s="37"/>
      <c r="HJ277" s="37"/>
      <c r="HK277" s="37"/>
      <c r="HL277" s="37"/>
      <c r="HM277" s="37"/>
      <c r="HN277" s="37"/>
      <c r="HO277" s="37"/>
      <c r="HP277" s="37"/>
      <c r="HQ277" s="37"/>
      <c r="HR277" s="37"/>
      <c r="HS277" s="37"/>
      <c r="HT277" s="37"/>
      <c r="HU277" s="37"/>
      <c r="HV277" s="37"/>
      <c r="HW277" s="37"/>
      <c r="HX277" s="37"/>
      <c r="HY277" s="37"/>
      <c r="HZ277" s="37"/>
      <c r="IA277" s="37"/>
      <c r="IB277" s="37"/>
      <c r="IC277" s="37"/>
      <c r="ID277" s="37"/>
      <c r="IE277" s="37"/>
      <c r="IF277" s="37"/>
      <c r="IG277" s="37"/>
      <c r="IH277" s="37"/>
      <c r="II277" s="37"/>
      <c r="IJ277" s="37"/>
      <c r="IK277" s="37"/>
      <c r="IL277" s="37"/>
      <c r="IM277" s="37"/>
      <c r="IN277" s="37"/>
      <c r="IO277" s="37"/>
      <c r="IP277" s="37"/>
      <c r="IQ277" s="36"/>
      <c r="IR277" s="36"/>
      <c r="IS277" s="36"/>
      <c r="IT277" s="36"/>
      <c r="IU277" s="36"/>
      <c r="IV277" s="36"/>
      <c r="IW277" s="36"/>
      <c r="IX277" s="36"/>
      <c r="IY277" s="36"/>
      <c r="IZ277" s="36"/>
      <c r="JA277" s="36"/>
      <c r="JB277" s="36"/>
      <c r="JC277" s="36"/>
      <c r="JD277" s="36"/>
      <c r="JE277" s="36"/>
      <c r="JF277" s="36"/>
      <c r="JG277" s="36"/>
      <c r="JH277" s="36"/>
      <c r="JI277" s="36"/>
      <c r="JJ277" s="36"/>
      <c r="JK277" s="36"/>
      <c r="JL277" s="36"/>
      <c r="JM277" s="36"/>
      <c r="JN277" s="36"/>
      <c r="JO277" s="36"/>
      <c r="JP277" s="36"/>
      <c r="JQ277" s="36"/>
      <c r="JR277" s="36"/>
      <c r="JS277" s="36"/>
      <c r="JT277" s="36"/>
      <c r="JU277" s="36"/>
      <c r="JV277" s="36"/>
      <c r="JW277" s="36"/>
      <c r="JX277" s="36"/>
      <c r="JY277" s="36"/>
      <c r="JZ277" s="36"/>
      <c r="KA277" s="36"/>
      <c r="KB277" s="36"/>
      <c r="KC277" s="36"/>
      <c r="KD277" s="36"/>
      <c r="KE277" s="36"/>
      <c r="KF277" s="36"/>
      <c r="KG277" s="36"/>
      <c r="KH277" s="36"/>
      <c r="KI277" s="36"/>
      <c r="KJ277" s="36"/>
      <c r="KK277" s="36"/>
      <c r="KL277" s="36"/>
      <c r="KM277" s="36"/>
      <c r="KN277" s="36"/>
      <c r="KO277" s="36"/>
      <c r="KP277" s="36"/>
      <c r="KQ277" s="36"/>
      <c r="KR277" s="36"/>
      <c r="KS277" s="36"/>
      <c r="KT277" s="36"/>
      <c r="KU277" s="36"/>
      <c r="KV277" s="36"/>
      <c r="KW277" s="36"/>
      <c r="KX277" s="36"/>
      <c r="KY277" s="36"/>
      <c r="KZ277" s="36"/>
      <c r="LA277" s="36"/>
      <c r="LB277" s="36"/>
      <c r="LC277" s="36"/>
      <c r="LD277" s="36"/>
      <c r="LE277" s="36"/>
      <c r="LF277" s="36"/>
      <c r="LG277" s="36"/>
      <c r="LH277" s="36"/>
      <c r="LI277" s="36"/>
      <c r="LJ277" s="36"/>
      <c r="LK277" s="36"/>
      <c r="LL277" s="36"/>
      <c r="LM277" s="36"/>
      <c r="LN277" s="36"/>
      <c r="LO277" s="36"/>
      <c r="LP277" s="36"/>
      <c r="LQ277" s="36"/>
      <c r="LR277" s="36"/>
      <c r="LS277" s="36"/>
      <c r="LT277" s="36"/>
      <c r="LU277" s="36"/>
      <c r="LV277" s="36"/>
      <c r="LW277" s="36"/>
      <c r="LX277" s="36"/>
      <c r="LY277" s="36"/>
      <c r="LZ277" s="36"/>
      <c r="MA277" s="36"/>
      <c r="MB277" s="36"/>
      <c r="MC277" s="36"/>
      <c r="MD277" s="36"/>
      <c r="ME277" s="36"/>
      <c r="MF277" s="36"/>
      <c r="MG277" s="36"/>
      <c r="MH277" s="36"/>
      <c r="MI277" s="36"/>
      <c r="MJ277" s="36"/>
      <c r="MK277" s="36"/>
      <c r="ML277" s="36"/>
      <c r="MM277" s="36"/>
      <c r="MN277" s="36"/>
      <c r="MO277" s="36"/>
      <c r="MP277" s="36"/>
      <c r="MQ277" s="36"/>
      <c r="MR277" s="36"/>
      <c r="MS277" s="36"/>
      <c r="MT277" s="36"/>
      <c r="MU277" s="36"/>
      <c r="MV277" s="36"/>
      <c r="MW277" s="36"/>
      <c r="MX277" s="36"/>
      <c r="MY277" s="36"/>
      <c r="MZ277" s="36"/>
      <c r="NA277" s="36"/>
      <c r="NB277" s="36"/>
      <c r="NC277" s="36"/>
      <c r="ND277" s="36"/>
      <c r="NE277" s="36"/>
      <c r="NF277" s="36"/>
      <c r="NG277" s="36"/>
      <c r="NH277" s="36"/>
      <c r="NI277" s="36"/>
      <c r="NJ277" s="36"/>
      <c r="NK277" s="36"/>
      <c r="NL277" s="36"/>
      <c r="NM277" s="36"/>
      <c r="NN277" s="36"/>
      <c r="NO277" s="36"/>
      <c r="NP277" s="36"/>
      <c r="NQ277" s="36"/>
      <c r="NR277" s="36"/>
      <c r="NS277" s="36"/>
      <c r="NT277" s="36"/>
      <c r="NU277" s="36"/>
      <c r="NV277" s="36"/>
      <c r="NW277" s="36"/>
      <c r="NX277" s="36"/>
      <c r="NY277" s="36"/>
      <c r="NZ277" s="36"/>
      <c r="OA277" s="36"/>
      <c r="OB277" s="36"/>
      <c r="OC277" s="36"/>
      <c r="OD277" s="36"/>
      <c r="OE277" s="36"/>
      <c r="OF277" s="36"/>
      <c r="OG277" s="36"/>
      <c r="OH277" s="36"/>
      <c r="OI277" s="36"/>
      <c r="OJ277" s="36"/>
      <c r="OK277" s="36"/>
      <c r="OL277" s="36"/>
      <c r="OM277" s="36"/>
      <c r="ON277" s="36"/>
      <c r="OO277" s="36"/>
      <c r="OP277" s="36"/>
      <c r="OQ277" s="36"/>
      <c r="OR277" s="36"/>
      <c r="OS277" s="36"/>
      <c r="OT277" s="36"/>
      <c r="OU277" s="36"/>
      <c r="OV277" s="36"/>
      <c r="OW277" s="36"/>
      <c r="OX277" s="36"/>
      <c r="OY277" s="36"/>
      <c r="OZ277" s="36"/>
      <c r="PA277" s="36"/>
      <c r="PB277" s="36"/>
      <c r="PC277" s="36"/>
      <c r="PD277" s="36"/>
      <c r="PE277" s="36"/>
      <c r="PF277" s="36"/>
      <c r="PG277" s="36"/>
      <c r="PH277" s="36"/>
      <c r="PI277" s="36"/>
      <c r="PJ277" s="36"/>
      <c r="PK277" s="36"/>
      <c r="PL277" s="36"/>
      <c r="PM277" s="36"/>
      <c r="PN277" s="36"/>
      <c r="PO277" s="36"/>
      <c r="PP277" s="36"/>
      <c r="PQ277" s="36"/>
      <c r="PR277" s="36"/>
      <c r="PS277" s="36"/>
      <c r="PT277" s="36"/>
      <c r="PU277" s="36"/>
      <c r="PV277" s="36"/>
      <c r="PW277" s="36"/>
      <c r="PX277" s="36"/>
      <c r="PY277" s="36"/>
      <c r="PZ277" s="36"/>
      <c r="QA277" s="36"/>
      <c r="QB277" s="36"/>
      <c r="QC277" s="36"/>
      <c r="QD277" s="36"/>
      <c r="QE277" s="36"/>
      <c r="QF277" s="36"/>
      <c r="QG277" s="36"/>
      <c r="QH277" s="36"/>
      <c r="QI277" s="36"/>
      <c r="QJ277" s="36"/>
      <c r="QK277" s="36"/>
      <c r="QL277" s="36"/>
      <c r="QM277" s="36"/>
      <c r="QN277" s="36"/>
      <c r="QO277" s="36"/>
      <c r="QP277" s="36"/>
      <c r="QQ277" s="36"/>
      <c r="QR277" s="36"/>
      <c r="QS277" s="36"/>
      <c r="QT277" s="36"/>
      <c r="QU277" s="36"/>
      <c r="QV277" s="36"/>
      <c r="QW277" s="36"/>
      <c r="QX277" s="36"/>
      <c r="QY277" s="36"/>
      <c r="QZ277" s="36"/>
      <c r="RA277" s="36"/>
      <c r="RB277" s="36"/>
      <c r="RC277" s="36"/>
      <c r="RD277" s="36"/>
      <c r="RE277" s="36"/>
      <c r="RF277" s="36"/>
      <c r="RG277" s="36"/>
      <c r="RH277" s="36"/>
      <c r="RI277" s="36"/>
      <c r="RJ277" s="36"/>
      <c r="RK277" s="36"/>
      <c r="RL277" s="36"/>
      <c r="RM277" s="36"/>
      <c r="RN277" s="36"/>
      <c r="RO277" s="36"/>
      <c r="RP277" s="36"/>
      <c r="RQ277" s="36"/>
      <c r="RR277" s="36"/>
      <c r="RS277" s="36"/>
      <c r="RT277" s="36"/>
      <c r="RU277" s="36"/>
      <c r="RV277" s="36"/>
      <c r="RW277" s="36"/>
      <c r="RX277" s="36"/>
      <c r="RY277" s="36"/>
      <c r="RZ277" s="36"/>
      <c r="SA277" s="36"/>
      <c r="SB277" s="36"/>
      <c r="SC277" s="36"/>
      <c r="SD277" s="36"/>
      <c r="SE277" s="36"/>
      <c r="SF277" s="36"/>
      <c r="SG277" s="36"/>
      <c r="SH277" s="36"/>
      <c r="SI277" s="36"/>
      <c r="SJ277" s="36"/>
      <c r="SK277" s="36"/>
      <c r="SL277" s="36"/>
      <c r="SM277" s="36"/>
      <c r="SN277" s="36"/>
      <c r="SO277" s="36"/>
      <c r="SP277" s="36"/>
      <c r="SQ277" s="36"/>
      <c r="SR277" s="36"/>
      <c r="SS277" s="36"/>
      <c r="ST277" s="36"/>
      <c r="SU277" s="36"/>
      <c r="SV277" s="36"/>
      <c r="SW277" s="36"/>
      <c r="SX277" s="36"/>
      <c r="SY277" s="36"/>
      <c r="SZ277" s="36"/>
      <c r="TA277" s="36"/>
      <c r="TB277" s="36"/>
      <c r="TC277" s="36"/>
      <c r="TD277" s="36"/>
      <c r="TE277" s="36"/>
      <c r="TF277" s="36"/>
      <c r="TG277" s="36"/>
      <c r="TH277" s="36"/>
      <c r="TI277" s="36"/>
      <c r="TJ277" s="36"/>
      <c r="TK277" s="36"/>
      <c r="TL277" s="36"/>
      <c r="TM277" s="36"/>
      <c r="TN277" s="36"/>
      <c r="TO277" s="36"/>
      <c r="TP277" s="36"/>
      <c r="TQ277" s="36"/>
      <c r="TR277" s="36"/>
      <c r="TS277" s="36"/>
      <c r="TT277" s="36"/>
      <c r="TU277" s="36"/>
      <c r="TV277" s="36"/>
      <c r="TW277" s="36"/>
      <c r="TX277" s="36"/>
      <c r="TY277" s="36"/>
      <c r="TZ277" s="36"/>
      <c r="UA277" s="36"/>
      <c r="UB277" s="36"/>
      <c r="UC277" s="36"/>
      <c r="UD277" s="36"/>
      <c r="UE277" s="36"/>
      <c r="UF277" s="36"/>
      <c r="UG277" s="36"/>
      <c r="UH277" s="36"/>
      <c r="UI277" s="36"/>
      <c r="UJ277" s="36"/>
      <c r="UK277" s="36"/>
      <c r="UL277" s="36"/>
      <c r="UM277" s="36"/>
      <c r="UN277" s="36"/>
      <c r="UO277" s="36"/>
      <c r="UP277" s="36"/>
      <c r="UQ277" s="36"/>
      <c r="UR277" s="36"/>
      <c r="US277" s="36"/>
      <c r="UT277" s="36"/>
      <c r="UU277" s="36"/>
      <c r="UV277" s="36"/>
      <c r="UW277" s="36"/>
      <c r="UX277" s="36"/>
      <c r="UY277" s="36"/>
      <c r="UZ277" s="36"/>
      <c r="VA277" s="36"/>
      <c r="VB277" s="36"/>
      <c r="VC277" s="36"/>
      <c r="VD277" s="36"/>
      <c r="VE277" s="36"/>
      <c r="VF277" s="36"/>
      <c r="VG277" s="36"/>
      <c r="VH277" s="36"/>
      <c r="VI277" s="36"/>
      <c r="VJ277" s="36"/>
      <c r="VK277" s="36"/>
      <c r="VL277" s="36"/>
      <c r="VM277" s="36"/>
      <c r="VN277" s="36"/>
      <c r="VO277" s="36"/>
      <c r="VP277" s="36"/>
      <c r="VQ277" s="36"/>
      <c r="VR277" s="36"/>
      <c r="VS277" s="36"/>
      <c r="VT277" s="36"/>
      <c r="VU277" s="36"/>
      <c r="VV277" s="36"/>
      <c r="VW277" s="36"/>
      <c r="VX277" s="36"/>
      <c r="VY277" s="36"/>
      <c r="VZ277" s="36"/>
      <c r="WA277" s="36"/>
      <c r="WB277" s="36"/>
      <c r="WC277" s="36"/>
      <c r="WD277" s="36"/>
      <c r="WE277" s="36"/>
      <c r="WF277" s="36"/>
      <c r="WG277" s="36"/>
      <c r="WH277" s="36"/>
      <c r="WI277" s="36"/>
      <c r="WJ277" s="36"/>
      <c r="WK277" s="36"/>
      <c r="WL277" s="36"/>
      <c r="WM277" s="36"/>
      <c r="WN277" s="36"/>
      <c r="WO277" s="36"/>
      <c r="WP277" s="36"/>
      <c r="WQ277" s="36"/>
      <c r="WR277" s="36"/>
      <c r="WS277" s="36"/>
      <c r="WT277" s="36"/>
      <c r="WU277" s="36"/>
      <c r="WV277" s="36"/>
      <c r="WW277" s="36"/>
      <c r="WX277" s="36"/>
      <c r="WY277" s="36"/>
      <c r="WZ277" s="36"/>
      <c r="XA277" s="36"/>
      <c r="XB277" s="36"/>
      <c r="XC277" s="36"/>
      <c r="XD277" s="36"/>
      <c r="XE277" s="36"/>
      <c r="XF277" s="36"/>
      <c r="XG277" s="36"/>
      <c r="XH277" s="36"/>
      <c r="XI277" s="36"/>
      <c r="XJ277" s="36"/>
      <c r="XK277" s="36"/>
      <c r="XL277" s="36"/>
      <c r="XM277" s="36"/>
      <c r="XN277" s="36"/>
      <c r="XO277" s="36"/>
      <c r="XP277" s="36"/>
      <c r="XQ277" s="36"/>
      <c r="XR277" s="36"/>
      <c r="XS277" s="36"/>
      <c r="XT277" s="36"/>
      <c r="XU277" s="36"/>
      <c r="XV277" s="36"/>
      <c r="XW277" s="36"/>
      <c r="XX277" s="36"/>
      <c r="XY277" s="36"/>
      <c r="XZ277" s="36"/>
      <c r="YA277" s="36"/>
      <c r="YB277" s="36"/>
      <c r="YC277" s="36"/>
      <c r="YD277" s="36"/>
      <c r="YE277" s="36"/>
      <c r="YF277" s="36"/>
      <c r="YG277" s="36"/>
      <c r="YH277" s="36"/>
      <c r="YI277" s="36"/>
      <c r="YJ277" s="36"/>
      <c r="YK277" s="36"/>
      <c r="YL277" s="36"/>
      <c r="YM277" s="36"/>
      <c r="YN277" s="36"/>
      <c r="YO277" s="36"/>
      <c r="YP277" s="36"/>
      <c r="YQ277" s="36"/>
      <c r="YR277" s="36"/>
      <c r="YS277" s="36"/>
      <c r="YT277" s="36"/>
      <c r="YU277" s="36"/>
      <c r="YV277" s="36"/>
      <c r="YW277" s="36"/>
      <c r="YX277" s="36"/>
      <c r="YY277" s="36"/>
      <c r="YZ277" s="36"/>
      <c r="ZA277" s="36"/>
      <c r="ZB277" s="36"/>
      <c r="ZC277" s="36"/>
      <c r="ZD277" s="36"/>
      <c r="ZE277" s="36"/>
      <c r="ZF277" s="36"/>
      <c r="ZG277" s="36"/>
      <c r="ZH277" s="36"/>
      <c r="ZI277" s="36"/>
      <c r="ZJ277" s="36"/>
      <c r="ZK277" s="36"/>
      <c r="ZL277" s="36"/>
      <c r="ZM277" s="36"/>
      <c r="ZN277" s="36"/>
      <c r="ZO277" s="36"/>
      <c r="ZP277" s="36"/>
      <c r="ZQ277" s="36"/>
      <c r="ZR277" s="36"/>
      <c r="ZS277" s="36"/>
      <c r="ZT277" s="36"/>
      <c r="ZU277" s="36"/>
      <c r="ZV277" s="36"/>
      <c r="ZW277" s="36"/>
      <c r="ZX277" s="36"/>
      <c r="ZY277" s="36"/>
      <c r="ZZ277" s="36"/>
      <c r="AAA277" s="36"/>
      <c r="AAB277" s="36"/>
      <c r="AAC277" s="36"/>
      <c r="AAD277" s="36"/>
      <c r="AAE277" s="36"/>
      <c r="AAF277" s="36"/>
      <c r="AAG277" s="36"/>
      <c r="AAH277" s="36"/>
      <c r="AAI277" s="36"/>
      <c r="AAJ277" s="36"/>
      <c r="AAK277" s="36"/>
      <c r="AAL277" s="36"/>
      <c r="AAM277" s="36"/>
      <c r="AAN277" s="36"/>
      <c r="AAO277" s="36"/>
      <c r="AAP277" s="36"/>
      <c r="AAQ277" s="36"/>
      <c r="AAR277" s="36"/>
      <c r="AAS277" s="36"/>
      <c r="AAT277" s="36"/>
      <c r="AAU277" s="36"/>
      <c r="AAV277" s="36"/>
      <c r="AAW277" s="36"/>
      <c r="AAX277" s="36"/>
      <c r="AAY277" s="36"/>
      <c r="AAZ277" s="36"/>
      <c r="ABA277" s="36"/>
      <c r="ABB277" s="36"/>
      <c r="ABC277" s="36"/>
      <c r="ABD277" s="36"/>
      <c r="ABE277" s="36"/>
      <c r="ABF277" s="36"/>
      <c r="ABG277" s="36"/>
      <c r="ABH277" s="36"/>
      <c r="ABI277" s="36"/>
      <c r="ABJ277" s="36"/>
      <c r="ABK277" s="36"/>
      <c r="ABL277" s="36"/>
      <c r="ABM277" s="36"/>
      <c r="ABN277" s="36"/>
      <c r="ABO277" s="36"/>
      <c r="ABP277" s="36"/>
      <c r="ABQ277" s="36"/>
      <c r="ABR277" s="36"/>
      <c r="ABS277" s="36"/>
      <c r="ABT277" s="36"/>
      <c r="ABU277" s="36"/>
      <c r="ABV277" s="36"/>
      <c r="ABW277" s="36"/>
      <c r="ABX277" s="36"/>
      <c r="ABY277" s="36"/>
      <c r="ABZ277" s="36"/>
      <c r="ACA277" s="36"/>
      <c r="ACB277" s="36"/>
      <c r="ACC277" s="36"/>
      <c r="ACD277" s="36"/>
      <c r="ACE277" s="36"/>
      <c r="ACF277" s="36"/>
      <c r="ACG277" s="36"/>
      <c r="ACH277" s="36"/>
      <c r="ACI277" s="36"/>
      <c r="ACJ277" s="36"/>
      <c r="ACK277" s="36"/>
      <c r="ACL277" s="36"/>
      <c r="ACM277" s="36"/>
      <c r="ACN277" s="36"/>
      <c r="ACO277" s="36"/>
      <c r="ACP277" s="36"/>
      <c r="ACQ277" s="36"/>
      <c r="ACR277" s="36"/>
      <c r="ACS277" s="36"/>
      <c r="ACT277" s="36"/>
      <c r="ACU277" s="36"/>
      <c r="ACV277" s="36"/>
      <c r="ACW277" s="36"/>
      <c r="ACX277" s="36"/>
      <c r="ACY277" s="36"/>
      <c r="ACZ277" s="36"/>
      <c r="ADA277" s="36"/>
      <c r="ADB277" s="36"/>
      <c r="ADC277" s="36"/>
      <c r="ADD277" s="36"/>
      <c r="ADE277" s="36"/>
      <c r="ADF277" s="36"/>
      <c r="ADG277" s="36"/>
      <c r="ADH277" s="36"/>
      <c r="ADI277" s="36"/>
      <c r="ADJ277" s="36"/>
      <c r="ADK277" s="36"/>
      <c r="ADL277" s="36"/>
      <c r="ADM277" s="36"/>
      <c r="ADN277" s="36"/>
      <c r="ADO277" s="36"/>
      <c r="ADP277" s="36"/>
      <c r="ADQ277" s="36"/>
      <c r="ADR277" s="36"/>
      <c r="ADS277" s="36"/>
      <c r="ADT277" s="36"/>
      <c r="ADU277" s="36"/>
      <c r="ADV277" s="36"/>
      <c r="ADW277" s="36"/>
      <c r="ADX277" s="36"/>
      <c r="ADY277" s="36"/>
      <c r="ADZ277" s="36"/>
      <c r="AEA277" s="36"/>
      <c r="AEB277" s="36"/>
      <c r="AEC277" s="36"/>
      <c r="AED277" s="36"/>
      <c r="AEE277" s="36"/>
      <c r="AEF277" s="36"/>
      <c r="AEG277" s="36"/>
      <c r="AEH277" s="36"/>
      <c r="AEI277" s="36"/>
      <c r="AEJ277" s="36"/>
      <c r="AEK277" s="36"/>
      <c r="AEL277" s="36"/>
      <c r="AEM277" s="36"/>
      <c r="AEN277" s="36"/>
      <c r="AEO277" s="36"/>
      <c r="AEP277" s="36"/>
      <c r="AEQ277" s="36"/>
      <c r="AER277" s="36"/>
      <c r="AES277" s="36"/>
      <c r="AET277" s="36"/>
      <c r="AEU277" s="36"/>
      <c r="AEV277" s="36"/>
      <c r="AEW277" s="36"/>
      <c r="AEX277" s="36"/>
      <c r="AEY277" s="36"/>
      <c r="AEZ277" s="36"/>
      <c r="AFA277" s="36"/>
      <c r="AFB277" s="36"/>
      <c r="AFC277" s="36"/>
      <c r="AFD277" s="36"/>
      <c r="AFE277" s="36"/>
      <c r="AFF277" s="36"/>
      <c r="AFG277" s="36"/>
      <c r="AFH277" s="36"/>
      <c r="AFI277" s="36"/>
      <c r="AFJ277" s="36"/>
      <c r="AFK277" s="36"/>
      <c r="AFL277" s="36"/>
      <c r="AFM277" s="36"/>
      <c r="AFN277" s="36"/>
      <c r="AFO277" s="36"/>
      <c r="AFP277" s="36"/>
      <c r="AFQ277" s="36"/>
      <c r="AFR277" s="36"/>
      <c r="AFS277" s="36"/>
      <c r="AFT277" s="36"/>
      <c r="AFU277" s="36"/>
      <c r="AFV277" s="36"/>
      <c r="AFW277" s="36"/>
      <c r="AFX277" s="36"/>
      <c r="AFY277" s="36"/>
      <c r="AFZ277" s="36"/>
      <c r="AGA277" s="36"/>
      <c r="AGB277" s="36"/>
      <c r="AGC277" s="36"/>
      <c r="AGD277" s="36"/>
      <c r="AGE277" s="36"/>
      <c r="AGF277" s="36"/>
      <c r="AGG277" s="36"/>
      <c r="AGH277" s="36"/>
      <c r="AGI277" s="36"/>
      <c r="AGJ277" s="36"/>
      <c r="AGK277" s="36"/>
      <c r="AGL277" s="36"/>
      <c r="AGM277" s="36"/>
      <c r="AGN277" s="36"/>
      <c r="AGO277" s="36"/>
      <c r="AGP277" s="36"/>
      <c r="AGQ277" s="36"/>
      <c r="AGR277" s="36"/>
      <c r="AGS277" s="36"/>
      <c r="AGT277" s="36"/>
      <c r="AGU277" s="36"/>
      <c r="AGV277" s="36"/>
      <c r="AGW277" s="36"/>
      <c r="AGX277" s="36"/>
      <c r="AGY277" s="36"/>
      <c r="AGZ277" s="36"/>
      <c r="AHA277" s="36"/>
      <c r="AHB277" s="36"/>
      <c r="AHC277" s="36"/>
      <c r="AHD277" s="36"/>
      <c r="AHE277" s="36"/>
      <c r="AHF277" s="36"/>
      <c r="AHG277" s="36"/>
      <c r="AHH277" s="36"/>
      <c r="AHI277" s="36"/>
      <c r="AHJ277" s="36"/>
      <c r="AHK277" s="36"/>
      <c r="AHL277" s="36"/>
      <c r="AHM277" s="36"/>
      <c r="AHN277" s="36"/>
      <c r="AHO277" s="36"/>
      <c r="AHP277" s="36"/>
      <c r="AHQ277" s="36"/>
      <c r="AHR277" s="36"/>
      <c r="AHS277" s="36"/>
      <c r="AHT277" s="36"/>
      <c r="AHU277" s="36"/>
      <c r="AHV277" s="36"/>
      <c r="AHW277" s="36"/>
      <c r="AHX277" s="36"/>
      <c r="AHY277" s="36"/>
      <c r="AHZ277" s="36"/>
      <c r="AIA277" s="36"/>
      <c r="AIB277" s="36"/>
      <c r="AIC277" s="36"/>
      <c r="AID277" s="36"/>
      <c r="AIE277" s="36"/>
      <c r="AIF277" s="36"/>
      <c r="AIG277" s="36"/>
      <c r="AIH277" s="36"/>
      <c r="AII277" s="36"/>
      <c r="AIJ277" s="36"/>
      <c r="AIK277" s="36"/>
      <c r="AIL277" s="36"/>
      <c r="AIM277" s="36"/>
      <c r="AIN277" s="36"/>
      <c r="AIO277" s="36"/>
      <c r="AIP277" s="36"/>
      <c r="AIQ277" s="36"/>
      <c r="AIR277" s="36"/>
      <c r="AIS277" s="36"/>
      <c r="AIT277" s="36"/>
      <c r="AIU277" s="36"/>
      <c r="AIV277" s="36"/>
      <c r="AIW277" s="36"/>
      <c r="AIX277" s="36"/>
      <c r="AIY277" s="36"/>
      <c r="AIZ277" s="36"/>
      <c r="AJA277" s="36"/>
      <c r="AJB277" s="36"/>
      <c r="AJC277" s="36"/>
      <c r="AJD277" s="36"/>
      <c r="AJE277" s="36"/>
      <c r="AJF277" s="36"/>
      <c r="AJG277" s="36"/>
      <c r="AJH277" s="36"/>
      <c r="AJI277" s="36"/>
      <c r="AJJ277" s="36"/>
      <c r="AJK277" s="36"/>
      <c r="AJL277" s="36"/>
      <c r="AJM277" s="36"/>
      <c r="AJN277" s="36"/>
      <c r="AJO277" s="36"/>
      <c r="AJP277" s="36"/>
      <c r="AJQ277" s="36"/>
      <c r="AJR277" s="36"/>
      <c r="AJS277" s="36"/>
      <c r="AJT277" s="36"/>
      <c r="AJU277" s="36"/>
      <c r="AJV277" s="36"/>
      <c r="AJW277" s="36"/>
      <c r="AJX277" s="36"/>
      <c r="AJY277" s="36"/>
      <c r="AJZ277" s="36"/>
      <c r="AKA277" s="36"/>
      <c r="AKB277" s="36"/>
      <c r="AKC277" s="36"/>
      <c r="AKD277" s="36"/>
      <c r="AKE277" s="36"/>
      <c r="AKF277" s="36"/>
      <c r="AKG277" s="36"/>
      <c r="AKH277" s="36"/>
      <c r="AKI277" s="36"/>
      <c r="AKJ277" s="36"/>
      <c r="AKK277" s="36"/>
      <c r="AKL277" s="36"/>
      <c r="AKM277" s="36"/>
      <c r="AKN277" s="36"/>
      <c r="AKO277" s="36"/>
      <c r="AKP277" s="36"/>
      <c r="AKQ277" s="36"/>
      <c r="AKR277" s="36"/>
      <c r="AKS277" s="36"/>
      <c r="AKT277" s="36"/>
      <c r="AKU277" s="36"/>
      <c r="AKV277" s="36"/>
      <c r="AKW277" s="36"/>
      <c r="AKX277" s="36"/>
      <c r="AKY277" s="36"/>
      <c r="AKZ277" s="36"/>
      <c r="ALA277" s="36"/>
      <c r="ALB277" s="36"/>
      <c r="ALC277" s="36"/>
      <c r="ALD277" s="36"/>
      <c r="ALE277" s="36"/>
      <c r="ALF277" s="36"/>
      <c r="ALG277" s="36"/>
      <c r="ALH277" s="36"/>
      <c r="ALI277" s="36"/>
      <c r="ALJ277" s="36"/>
      <c r="ALK277" s="36"/>
      <c r="ALL277" s="36"/>
      <c r="ALM277" s="36"/>
      <c r="ALN277" s="36"/>
      <c r="ALO277" s="36"/>
      <c r="ALP277" s="36"/>
      <c r="ALQ277" s="36"/>
      <c r="ALR277" s="36"/>
      <c r="ALS277" s="36"/>
      <c r="ALT277" s="36"/>
      <c r="ALU277" s="36"/>
      <c r="ALV277" s="36"/>
      <c r="ALW277" s="36"/>
      <c r="ALX277" s="36"/>
      <c r="ALY277" s="36"/>
      <c r="ALZ277" s="36"/>
      <c r="AMA277" s="36"/>
      <c r="AMB277" s="36"/>
      <c r="AMC277" s="36"/>
    </row>
    <row r="278" spans="1:1017" ht="22.8" customHeight="1">
      <c r="A278" s="43" t="s">
        <v>4</v>
      </c>
      <c r="B278" s="43"/>
      <c r="C278" s="43"/>
      <c r="D278" s="43"/>
      <c r="E278" s="43"/>
      <c r="F278" s="43"/>
      <c r="G278" s="43"/>
      <c r="H278" s="43"/>
      <c r="I278" s="43"/>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c r="EE278" s="37"/>
      <c r="EF278" s="37"/>
      <c r="EG278" s="37"/>
      <c r="EH278" s="37"/>
      <c r="EI278" s="37"/>
      <c r="EJ278" s="37"/>
      <c r="EK278" s="37"/>
      <c r="EL278" s="37"/>
      <c r="EM278" s="37"/>
      <c r="EN278" s="37"/>
      <c r="EO278" s="37"/>
      <c r="EP278" s="37"/>
      <c r="EQ278" s="37"/>
      <c r="ER278" s="37"/>
      <c r="ES278" s="37"/>
      <c r="ET278" s="37"/>
      <c r="EU278" s="37"/>
      <c r="EV278" s="37"/>
      <c r="EW278" s="37"/>
      <c r="EX278" s="37"/>
      <c r="EY278" s="37"/>
      <c r="EZ278" s="37"/>
      <c r="FA278" s="37"/>
      <c r="FB278" s="37"/>
      <c r="FC278" s="37"/>
      <c r="FD278" s="37"/>
      <c r="FE278" s="37"/>
      <c r="FF278" s="37"/>
      <c r="FG278" s="37"/>
      <c r="FH278" s="37"/>
      <c r="FI278" s="37"/>
      <c r="FJ278" s="37"/>
      <c r="FK278" s="37"/>
      <c r="FL278" s="37"/>
      <c r="FM278" s="37"/>
      <c r="FN278" s="37"/>
      <c r="FO278" s="37"/>
      <c r="FP278" s="37"/>
      <c r="FQ278" s="37"/>
      <c r="FR278" s="37"/>
      <c r="FS278" s="37"/>
      <c r="FT278" s="37"/>
      <c r="FU278" s="37"/>
      <c r="FV278" s="37"/>
      <c r="FW278" s="37"/>
      <c r="FX278" s="37"/>
      <c r="FY278" s="37"/>
      <c r="FZ278" s="37"/>
      <c r="GA278" s="37"/>
      <c r="GB278" s="37"/>
      <c r="GC278" s="37"/>
      <c r="GD278" s="37"/>
      <c r="GE278" s="37"/>
      <c r="GF278" s="37"/>
      <c r="GG278" s="37"/>
      <c r="GH278" s="37"/>
      <c r="GI278" s="37"/>
      <c r="GJ278" s="37"/>
      <c r="GK278" s="37"/>
      <c r="GL278" s="37"/>
      <c r="GM278" s="37"/>
      <c r="GN278" s="37"/>
      <c r="GO278" s="37"/>
      <c r="GP278" s="37"/>
      <c r="GQ278" s="37"/>
      <c r="GR278" s="37"/>
      <c r="GS278" s="37"/>
      <c r="GT278" s="37"/>
      <c r="GU278" s="37"/>
      <c r="GV278" s="37"/>
      <c r="GW278" s="37"/>
      <c r="GX278" s="37"/>
      <c r="GY278" s="37"/>
      <c r="GZ278" s="37"/>
      <c r="HA278" s="37"/>
      <c r="HB278" s="37"/>
      <c r="HC278" s="37"/>
      <c r="HD278" s="37"/>
      <c r="HE278" s="37"/>
      <c r="HF278" s="37"/>
      <c r="HG278" s="37"/>
      <c r="HH278" s="37"/>
      <c r="HI278" s="37"/>
      <c r="HJ278" s="37"/>
      <c r="HK278" s="37"/>
      <c r="HL278" s="37"/>
      <c r="HM278" s="37"/>
      <c r="HN278" s="37"/>
      <c r="HO278" s="37"/>
      <c r="HP278" s="37"/>
      <c r="HQ278" s="37"/>
      <c r="HR278" s="37"/>
      <c r="HS278" s="37"/>
      <c r="HT278" s="37"/>
      <c r="HU278" s="37"/>
      <c r="HV278" s="37"/>
      <c r="HW278" s="37"/>
      <c r="HX278" s="37"/>
      <c r="HY278" s="37"/>
      <c r="HZ278" s="37"/>
      <c r="IA278" s="37"/>
      <c r="IB278" s="37"/>
      <c r="IC278" s="37"/>
      <c r="ID278" s="37"/>
      <c r="IE278" s="37"/>
      <c r="IF278" s="37"/>
      <c r="IG278" s="37"/>
      <c r="IH278" s="37"/>
      <c r="II278" s="37"/>
      <c r="IJ278" s="37"/>
      <c r="IK278" s="37"/>
      <c r="IL278" s="37"/>
      <c r="IM278" s="37"/>
      <c r="IN278" s="37"/>
      <c r="IO278" s="37"/>
      <c r="IP278" s="37"/>
      <c r="IQ278" s="36"/>
      <c r="IR278" s="36"/>
      <c r="IS278" s="36"/>
      <c r="IT278" s="36"/>
      <c r="IU278" s="36"/>
      <c r="IV278" s="36"/>
      <c r="IW278" s="36"/>
      <c r="IX278" s="36"/>
      <c r="IY278" s="36"/>
      <c r="IZ278" s="36"/>
      <c r="JA278" s="36"/>
      <c r="JB278" s="36"/>
      <c r="JC278" s="36"/>
      <c r="JD278" s="36"/>
      <c r="JE278" s="36"/>
      <c r="JF278" s="36"/>
      <c r="JG278" s="36"/>
      <c r="JH278" s="36"/>
      <c r="JI278" s="36"/>
      <c r="JJ278" s="36"/>
      <c r="JK278" s="36"/>
      <c r="JL278" s="36"/>
      <c r="JM278" s="36"/>
      <c r="JN278" s="36"/>
      <c r="JO278" s="36"/>
      <c r="JP278" s="36"/>
      <c r="JQ278" s="36"/>
      <c r="JR278" s="36"/>
      <c r="JS278" s="36"/>
      <c r="JT278" s="36"/>
      <c r="JU278" s="36"/>
      <c r="JV278" s="36"/>
      <c r="JW278" s="36"/>
      <c r="JX278" s="36"/>
      <c r="JY278" s="36"/>
      <c r="JZ278" s="36"/>
      <c r="KA278" s="36"/>
      <c r="KB278" s="36"/>
      <c r="KC278" s="36"/>
      <c r="KD278" s="36"/>
      <c r="KE278" s="36"/>
      <c r="KF278" s="36"/>
      <c r="KG278" s="36"/>
      <c r="KH278" s="36"/>
      <c r="KI278" s="36"/>
      <c r="KJ278" s="36"/>
      <c r="KK278" s="36"/>
      <c r="KL278" s="36"/>
      <c r="KM278" s="36"/>
      <c r="KN278" s="36"/>
      <c r="KO278" s="36"/>
      <c r="KP278" s="36"/>
      <c r="KQ278" s="36"/>
      <c r="KR278" s="36"/>
      <c r="KS278" s="36"/>
      <c r="KT278" s="36"/>
      <c r="KU278" s="36"/>
      <c r="KV278" s="36"/>
      <c r="KW278" s="36"/>
      <c r="KX278" s="36"/>
      <c r="KY278" s="36"/>
      <c r="KZ278" s="36"/>
      <c r="LA278" s="36"/>
      <c r="LB278" s="36"/>
      <c r="LC278" s="36"/>
      <c r="LD278" s="36"/>
      <c r="LE278" s="36"/>
      <c r="LF278" s="36"/>
      <c r="LG278" s="36"/>
      <c r="LH278" s="36"/>
      <c r="LI278" s="36"/>
      <c r="LJ278" s="36"/>
      <c r="LK278" s="36"/>
      <c r="LL278" s="36"/>
      <c r="LM278" s="36"/>
      <c r="LN278" s="36"/>
      <c r="LO278" s="36"/>
      <c r="LP278" s="36"/>
      <c r="LQ278" s="36"/>
      <c r="LR278" s="36"/>
      <c r="LS278" s="36"/>
      <c r="LT278" s="36"/>
      <c r="LU278" s="36"/>
      <c r="LV278" s="36"/>
      <c r="LW278" s="36"/>
      <c r="LX278" s="36"/>
      <c r="LY278" s="36"/>
      <c r="LZ278" s="36"/>
      <c r="MA278" s="36"/>
      <c r="MB278" s="36"/>
      <c r="MC278" s="36"/>
      <c r="MD278" s="36"/>
      <c r="ME278" s="36"/>
      <c r="MF278" s="36"/>
      <c r="MG278" s="36"/>
      <c r="MH278" s="36"/>
      <c r="MI278" s="36"/>
      <c r="MJ278" s="36"/>
      <c r="MK278" s="36"/>
      <c r="ML278" s="36"/>
      <c r="MM278" s="36"/>
      <c r="MN278" s="36"/>
      <c r="MO278" s="36"/>
      <c r="MP278" s="36"/>
      <c r="MQ278" s="36"/>
      <c r="MR278" s="36"/>
      <c r="MS278" s="36"/>
      <c r="MT278" s="36"/>
      <c r="MU278" s="36"/>
      <c r="MV278" s="36"/>
      <c r="MW278" s="36"/>
      <c r="MX278" s="36"/>
      <c r="MY278" s="36"/>
      <c r="MZ278" s="36"/>
      <c r="NA278" s="36"/>
      <c r="NB278" s="36"/>
      <c r="NC278" s="36"/>
      <c r="ND278" s="36"/>
      <c r="NE278" s="36"/>
      <c r="NF278" s="36"/>
      <c r="NG278" s="36"/>
      <c r="NH278" s="36"/>
      <c r="NI278" s="36"/>
      <c r="NJ278" s="36"/>
      <c r="NK278" s="36"/>
      <c r="NL278" s="36"/>
      <c r="NM278" s="36"/>
      <c r="NN278" s="36"/>
      <c r="NO278" s="36"/>
      <c r="NP278" s="36"/>
      <c r="NQ278" s="36"/>
      <c r="NR278" s="36"/>
      <c r="NS278" s="36"/>
      <c r="NT278" s="36"/>
      <c r="NU278" s="36"/>
      <c r="NV278" s="36"/>
      <c r="NW278" s="36"/>
      <c r="NX278" s="36"/>
      <c r="NY278" s="36"/>
      <c r="NZ278" s="36"/>
      <c r="OA278" s="36"/>
      <c r="OB278" s="36"/>
      <c r="OC278" s="36"/>
      <c r="OD278" s="36"/>
      <c r="OE278" s="36"/>
      <c r="OF278" s="36"/>
      <c r="OG278" s="36"/>
      <c r="OH278" s="36"/>
      <c r="OI278" s="36"/>
      <c r="OJ278" s="36"/>
      <c r="OK278" s="36"/>
      <c r="OL278" s="36"/>
      <c r="OM278" s="36"/>
      <c r="ON278" s="36"/>
      <c r="OO278" s="36"/>
      <c r="OP278" s="36"/>
      <c r="OQ278" s="36"/>
      <c r="OR278" s="36"/>
      <c r="OS278" s="36"/>
      <c r="OT278" s="36"/>
      <c r="OU278" s="36"/>
      <c r="OV278" s="36"/>
      <c r="OW278" s="36"/>
      <c r="OX278" s="36"/>
      <c r="OY278" s="36"/>
      <c r="OZ278" s="36"/>
      <c r="PA278" s="36"/>
      <c r="PB278" s="36"/>
      <c r="PC278" s="36"/>
      <c r="PD278" s="36"/>
      <c r="PE278" s="36"/>
      <c r="PF278" s="36"/>
      <c r="PG278" s="36"/>
      <c r="PH278" s="36"/>
      <c r="PI278" s="36"/>
      <c r="PJ278" s="36"/>
      <c r="PK278" s="36"/>
      <c r="PL278" s="36"/>
      <c r="PM278" s="36"/>
      <c r="PN278" s="36"/>
      <c r="PO278" s="36"/>
      <c r="PP278" s="36"/>
      <c r="PQ278" s="36"/>
      <c r="PR278" s="36"/>
      <c r="PS278" s="36"/>
      <c r="PT278" s="36"/>
      <c r="PU278" s="36"/>
      <c r="PV278" s="36"/>
      <c r="PW278" s="36"/>
      <c r="PX278" s="36"/>
      <c r="PY278" s="36"/>
      <c r="PZ278" s="36"/>
      <c r="QA278" s="36"/>
      <c r="QB278" s="36"/>
      <c r="QC278" s="36"/>
      <c r="QD278" s="36"/>
      <c r="QE278" s="36"/>
      <c r="QF278" s="36"/>
      <c r="QG278" s="36"/>
      <c r="QH278" s="36"/>
      <c r="QI278" s="36"/>
      <c r="QJ278" s="36"/>
      <c r="QK278" s="36"/>
      <c r="QL278" s="36"/>
      <c r="QM278" s="36"/>
      <c r="QN278" s="36"/>
      <c r="QO278" s="36"/>
      <c r="QP278" s="36"/>
      <c r="QQ278" s="36"/>
      <c r="QR278" s="36"/>
      <c r="QS278" s="36"/>
      <c r="QT278" s="36"/>
      <c r="QU278" s="36"/>
      <c r="QV278" s="36"/>
      <c r="QW278" s="36"/>
      <c r="QX278" s="36"/>
      <c r="QY278" s="36"/>
      <c r="QZ278" s="36"/>
      <c r="RA278" s="36"/>
      <c r="RB278" s="36"/>
      <c r="RC278" s="36"/>
      <c r="RD278" s="36"/>
      <c r="RE278" s="36"/>
      <c r="RF278" s="36"/>
      <c r="RG278" s="36"/>
      <c r="RH278" s="36"/>
      <c r="RI278" s="36"/>
      <c r="RJ278" s="36"/>
      <c r="RK278" s="36"/>
      <c r="RL278" s="36"/>
      <c r="RM278" s="36"/>
      <c r="RN278" s="36"/>
      <c r="RO278" s="36"/>
      <c r="RP278" s="36"/>
      <c r="RQ278" s="36"/>
      <c r="RR278" s="36"/>
      <c r="RS278" s="36"/>
      <c r="RT278" s="36"/>
      <c r="RU278" s="36"/>
      <c r="RV278" s="36"/>
      <c r="RW278" s="36"/>
      <c r="RX278" s="36"/>
      <c r="RY278" s="36"/>
      <c r="RZ278" s="36"/>
      <c r="SA278" s="36"/>
      <c r="SB278" s="36"/>
      <c r="SC278" s="36"/>
      <c r="SD278" s="36"/>
      <c r="SE278" s="36"/>
      <c r="SF278" s="36"/>
      <c r="SG278" s="36"/>
      <c r="SH278" s="36"/>
      <c r="SI278" s="36"/>
      <c r="SJ278" s="36"/>
      <c r="SK278" s="36"/>
      <c r="SL278" s="36"/>
      <c r="SM278" s="36"/>
      <c r="SN278" s="36"/>
      <c r="SO278" s="36"/>
      <c r="SP278" s="36"/>
      <c r="SQ278" s="36"/>
      <c r="SR278" s="36"/>
      <c r="SS278" s="36"/>
      <c r="ST278" s="36"/>
      <c r="SU278" s="36"/>
      <c r="SV278" s="36"/>
      <c r="SW278" s="36"/>
      <c r="SX278" s="36"/>
      <c r="SY278" s="36"/>
      <c r="SZ278" s="36"/>
      <c r="TA278" s="36"/>
      <c r="TB278" s="36"/>
      <c r="TC278" s="36"/>
      <c r="TD278" s="36"/>
      <c r="TE278" s="36"/>
      <c r="TF278" s="36"/>
      <c r="TG278" s="36"/>
      <c r="TH278" s="36"/>
      <c r="TI278" s="36"/>
      <c r="TJ278" s="36"/>
      <c r="TK278" s="36"/>
      <c r="TL278" s="36"/>
      <c r="TM278" s="36"/>
      <c r="TN278" s="36"/>
      <c r="TO278" s="36"/>
      <c r="TP278" s="36"/>
      <c r="TQ278" s="36"/>
      <c r="TR278" s="36"/>
      <c r="TS278" s="36"/>
      <c r="TT278" s="36"/>
      <c r="TU278" s="36"/>
      <c r="TV278" s="36"/>
      <c r="TW278" s="36"/>
      <c r="TX278" s="36"/>
      <c r="TY278" s="36"/>
      <c r="TZ278" s="36"/>
      <c r="UA278" s="36"/>
      <c r="UB278" s="36"/>
      <c r="UC278" s="36"/>
      <c r="UD278" s="36"/>
      <c r="UE278" s="36"/>
      <c r="UF278" s="36"/>
      <c r="UG278" s="36"/>
      <c r="UH278" s="36"/>
      <c r="UI278" s="36"/>
      <c r="UJ278" s="36"/>
      <c r="UK278" s="36"/>
      <c r="UL278" s="36"/>
      <c r="UM278" s="36"/>
      <c r="UN278" s="36"/>
      <c r="UO278" s="36"/>
      <c r="UP278" s="36"/>
      <c r="UQ278" s="36"/>
      <c r="UR278" s="36"/>
      <c r="US278" s="36"/>
      <c r="UT278" s="36"/>
      <c r="UU278" s="36"/>
      <c r="UV278" s="36"/>
      <c r="UW278" s="36"/>
      <c r="UX278" s="36"/>
      <c r="UY278" s="36"/>
      <c r="UZ278" s="36"/>
      <c r="VA278" s="36"/>
      <c r="VB278" s="36"/>
      <c r="VC278" s="36"/>
      <c r="VD278" s="36"/>
      <c r="VE278" s="36"/>
      <c r="VF278" s="36"/>
      <c r="VG278" s="36"/>
      <c r="VH278" s="36"/>
      <c r="VI278" s="36"/>
      <c r="VJ278" s="36"/>
      <c r="VK278" s="36"/>
      <c r="VL278" s="36"/>
      <c r="VM278" s="36"/>
      <c r="VN278" s="36"/>
      <c r="VO278" s="36"/>
      <c r="VP278" s="36"/>
      <c r="VQ278" s="36"/>
      <c r="VR278" s="36"/>
      <c r="VS278" s="36"/>
      <c r="VT278" s="36"/>
      <c r="VU278" s="36"/>
      <c r="VV278" s="36"/>
      <c r="VW278" s="36"/>
      <c r="VX278" s="36"/>
      <c r="VY278" s="36"/>
      <c r="VZ278" s="36"/>
      <c r="WA278" s="36"/>
      <c r="WB278" s="36"/>
      <c r="WC278" s="36"/>
      <c r="WD278" s="36"/>
      <c r="WE278" s="36"/>
      <c r="WF278" s="36"/>
      <c r="WG278" s="36"/>
      <c r="WH278" s="36"/>
      <c r="WI278" s="36"/>
      <c r="WJ278" s="36"/>
      <c r="WK278" s="36"/>
      <c r="WL278" s="36"/>
      <c r="WM278" s="36"/>
      <c r="WN278" s="36"/>
      <c r="WO278" s="36"/>
      <c r="WP278" s="36"/>
      <c r="WQ278" s="36"/>
      <c r="WR278" s="36"/>
      <c r="WS278" s="36"/>
      <c r="WT278" s="36"/>
      <c r="WU278" s="36"/>
      <c r="WV278" s="36"/>
      <c r="WW278" s="36"/>
      <c r="WX278" s="36"/>
      <c r="WY278" s="36"/>
      <c r="WZ278" s="36"/>
      <c r="XA278" s="36"/>
      <c r="XB278" s="36"/>
      <c r="XC278" s="36"/>
      <c r="XD278" s="36"/>
      <c r="XE278" s="36"/>
      <c r="XF278" s="36"/>
      <c r="XG278" s="36"/>
      <c r="XH278" s="36"/>
      <c r="XI278" s="36"/>
      <c r="XJ278" s="36"/>
      <c r="XK278" s="36"/>
      <c r="XL278" s="36"/>
      <c r="XM278" s="36"/>
      <c r="XN278" s="36"/>
      <c r="XO278" s="36"/>
      <c r="XP278" s="36"/>
      <c r="XQ278" s="36"/>
      <c r="XR278" s="36"/>
      <c r="XS278" s="36"/>
      <c r="XT278" s="36"/>
      <c r="XU278" s="36"/>
      <c r="XV278" s="36"/>
      <c r="XW278" s="36"/>
      <c r="XX278" s="36"/>
      <c r="XY278" s="36"/>
      <c r="XZ278" s="36"/>
      <c r="YA278" s="36"/>
      <c r="YB278" s="36"/>
      <c r="YC278" s="36"/>
      <c r="YD278" s="36"/>
      <c r="YE278" s="36"/>
      <c r="YF278" s="36"/>
      <c r="YG278" s="36"/>
      <c r="YH278" s="36"/>
      <c r="YI278" s="36"/>
      <c r="YJ278" s="36"/>
      <c r="YK278" s="36"/>
      <c r="YL278" s="36"/>
      <c r="YM278" s="36"/>
      <c r="YN278" s="36"/>
      <c r="YO278" s="36"/>
      <c r="YP278" s="36"/>
      <c r="YQ278" s="36"/>
      <c r="YR278" s="36"/>
      <c r="YS278" s="36"/>
      <c r="YT278" s="36"/>
      <c r="YU278" s="36"/>
      <c r="YV278" s="36"/>
      <c r="YW278" s="36"/>
      <c r="YX278" s="36"/>
      <c r="YY278" s="36"/>
      <c r="YZ278" s="36"/>
      <c r="ZA278" s="36"/>
      <c r="ZB278" s="36"/>
      <c r="ZC278" s="36"/>
      <c r="ZD278" s="36"/>
      <c r="ZE278" s="36"/>
      <c r="ZF278" s="36"/>
      <c r="ZG278" s="36"/>
      <c r="ZH278" s="36"/>
      <c r="ZI278" s="36"/>
      <c r="ZJ278" s="36"/>
      <c r="ZK278" s="36"/>
      <c r="ZL278" s="36"/>
      <c r="ZM278" s="36"/>
      <c r="ZN278" s="36"/>
      <c r="ZO278" s="36"/>
      <c r="ZP278" s="36"/>
      <c r="ZQ278" s="36"/>
      <c r="ZR278" s="36"/>
      <c r="ZS278" s="36"/>
      <c r="ZT278" s="36"/>
      <c r="ZU278" s="36"/>
      <c r="ZV278" s="36"/>
      <c r="ZW278" s="36"/>
      <c r="ZX278" s="36"/>
      <c r="ZY278" s="36"/>
      <c r="ZZ278" s="36"/>
      <c r="AAA278" s="36"/>
      <c r="AAB278" s="36"/>
      <c r="AAC278" s="36"/>
      <c r="AAD278" s="36"/>
      <c r="AAE278" s="36"/>
      <c r="AAF278" s="36"/>
      <c r="AAG278" s="36"/>
      <c r="AAH278" s="36"/>
      <c r="AAI278" s="36"/>
      <c r="AAJ278" s="36"/>
      <c r="AAK278" s="36"/>
      <c r="AAL278" s="36"/>
      <c r="AAM278" s="36"/>
      <c r="AAN278" s="36"/>
      <c r="AAO278" s="36"/>
      <c r="AAP278" s="36"/>
      <c r="AAQ278" s="36"/>
      <c r="AAR278" s="36"/>
      <c r="AAS278" s="36"/>
      <c r="AAT278" s="36"/>
      <c r="AAU278" s="36"/>
      <c r="AAV278" s="36"/>
      <c r="AAW278" s="36"/>
      <c r="AAX278" s="36"/>
      <c r="AAY278" s="36"/>
      <c r="AAZ278" s="36"/>
      <c r="ABA278" s="36"/>
      <c r="ABB278" s="36"/>
      <c r="ABC278" s="36"/>
      <c r="ABD278" s="36"/>
      <c r="ABE278" s="36"/>
      <c r="ABF278" s="36"/>
      <c r="ABG278" s="36"/>
      <c r="ABH278" s="36"/>
      <c r="ABI278" s="36"/>
      <c r="ABJ278" s="36"/>
      <c r="ABK278" s="36"/>
      <c r="ABL278" s="36"/>
      <c r="ABM278" s="36"/>
      <c r="ABN278" s="36"/>
      <c r="ABO278" s="36"/>
      <c r="ABP278" s="36"/>
      <c r="ABQ278" s="36"/>
      <c r="ABR278" s="36"/>
      <c r="ABS278" s="36"/>
      <c r="ABT278" s="36"/>
      <c r="ABU278" s="36"/>
      <c r="ABV278" s="36"/>
      <c r="ABW278" s="36"/>
      <c r="ABX278" s="36"/>
      <c r="ABY278" s="36"/>
      <c r="ABZ278" s="36"/>
      <c r="ACA278" s="36"/>
      <c r="ACB278" s="36"/>
      <c r="ACC278" s="36"/>
      <c r="ACD278" s="36"/>
      <c r="ACE278" s="36"/>
      <c r="ACF278" s="36"/>
      <c r="ACG278" s="36"/>
      <c r="ACH278" s="36"/>
      <c r="ACI278" s="36"/>
      <c r="ACJ278" s="36"/>
      <c r="ACK278" s="36"/>
      <c r="ACL278" s="36"/>
      <c r="ACM278" s="36"/>
      <c r="ACN278" s="36"/>
      <c r="ACO278" s="36"/>
      <c r="ACP278" s="36"/>
      <c r="ACQ278" s="36"/>
      <c r="ACR278" s="36"/>
      <c r="ACS278" s="36"/>
      <c r="ACT278" s="36"/>
      <c r="ACU278" s="36"/>
      <c r="ACV278" s="36"/>
      <c r="ACW278" s="36"/>
      <c r="ACX278" s="36"/>
      <c r="ACY278" s="36"/>
      <c r="ACZ278" s="36"/>
      <c r="ADA278" s="36"/>
      <c r="ADB278" s="36"/>
      <c r="ADC278" s="36"/>
      <c r="ADD278" s="36"/>
      <c r="ADE278" s="36"/>
      <c r="ADF278" s="36"/>
      <c r="ADG278" s="36"/>
      <c r="ADH278" s="36"/>
      <c r="ADI278" s="36"/>
      <c r="ADJ278" s="36"/>
      <c r="ADK278" s="36"/>
      <c r="ADL278" s="36"/>
      <c r="ADM278" s="36"/>
      <c r="ADN278" s="36"/>
      <c r="ADO278" s="36"/>
      <c r="ADP278" s="36"/>
      <c r="ADQ278" s="36"/>
      <c r="ADR278" s="36"/>
      <c r="ADS278" s="36"/>
      <c r="ADT278" s="36"/>
      <c r="ADU278" s="36"/>
      <c r="ADV278" s="36"/>
      <c r="ADW278" s="36"/>
      <c r="ADX278" s="36"/>
      <c r="ADY278" s="36"/>
      <c r="ADZ278" s="36"/>
      <c r="AEA278" s="36"/>
      <c r="AEB278" s="36"/>
      <c r="AEC278" s="36"/>
      <c r="AED278" s="36"/>
      <c r="AEE278" s="36"/>
      <c r="AEF278" s="36"/>
      <c r="AEG278" s="36"/>
      <c r="AEH278" s="36"/>
      <c r="AEI278" s="36"/>
      <c r="AEJ278" s="36"/>
      <c r="AEK278" s="36"/>
      <c r="AEL278" s="36"/>
      <c r="AEM278" s="36"/>
      <c r="AEN278" s="36"/>
      <c r="AEO278" s="36"/>
      <c r="AEP278" s="36"/>
      <c r="AEQ278" s="36"/>
      <c r="AER278" s="36"/>
      <c r="AES278" s="36"/>
      <c r="AET278" s="36"/>
      <c r="AEU278" s="36"/>
      <c r="AEV278" s="36"/>
      <c r="AEW278" s="36"/>
      <c r="AEX278" s="36"/>
      <c r="AEY278" s="36"/>
      <c r="AEZ278" s="36"/>
      <c r="AFA278" s="36"/>
      <c r="AFB278" s="36"/>
      <c r="AFC278" s="36"/>
      <c r="AFD278" s="36"/>
      <c r="AFE278" s="36"/>
      <c r="AFF278" s="36"/>
      <c r="AFG278" s="36"/>
      <c r="AFH278" s="36"/>
      <c r="AFI278" s="36"/>
      <c r="AFJ278" s="36"/>
      <c r="AFK278" s="36"/>
      <c r="AFL278" s="36"/>
      <c r="AFM278" s="36"/>
      <c r="AFN278" s="36"/>
      <c r="AFO278" s="36"/>
      <c r="AFP278" s="36"/>
      <c r="AFQ278" s="36"/>
      <c r="AFR278" s="36"/>
      <c r="AFS278" s="36"/>
      <c r="AFT278" s="36"/>
      <c r="AFU278" s="36"/>
      <c r="AFV278" s="36"/>
      <c r="AFW278" s="36"/>
      <c r="AFX278" s="36"/>
      <c r="AFY278" s="36"/>
      <c r="AFZ278" s="36"/>
      <c r="AGA278" s="36"/>
      <c r="AGB278" s="36"/>
      <c r="AGC278" s="36"/>
      <c r="AGD278" s="36"/>
      <c r="AGE278" s="36"/>
      <c r="AGF278" s="36"/>
      <c r="AGG278" s="36"/>
      <c r="AGH278" s="36"/>
      <c r="AGI278" s="36"/>
      <c r="AGJ278" s="36"/>
      <c r="AGK278" s="36"/>
      <c r="AGL278" s="36"/>
      <c r="AGM278" s="36"/>
      <c r="AGN278" s="36"/>
      <c r="AGO278" s="36"/>
      <c r="AGP278" s="36"/>
      <c r="AGQ278" s="36"/>
      <c r="AGR278" s="36"/>
      <c r="AGS278" s="36"/>
      <c r="AGT278" s="36"/>
      <c r="AGU278" s="36"/>
      <c r="AGV278" s="36"/>
      <c r="AGW278" s="36"/>
      <c r="AGX278" s="36"/>
      <c r="AGY278" s="36"/>
      <c r="AGZ278" s="36"/>
      <c r="AHA278" s="36"/>
      <c r="AHB278" s="36"/>
      <c r="AHC278" s="36"/>
      <c r="AHD278" s="36"/>
      <c r="AHE278" s="36"/>
      <c r="AHF278" s="36"/>
      <c r="AHG278" s="36"/>
      <c r="AHH278" s="36"/>
      <c r="AHI278" s="36"/>
      <c r="AHJ278" s="36"/>
      <c r="AHK278" s="36"/>
      <c r="AHL278" s="36"/>
      <c r="AHM278" s="36"/>
      <c r="AHN278" s="36"/>
      <c r="AHO278" s="36"/>
      <c r="AHP278" s="36"/>
      <c r="AHQ278" s="36"/>
      <c r="AHR278" s="36"/>
      <c r="AHS278" s="36"/>
      <c r="AHT278" s="36"/>
      <c r="AHU278" s="36"/>
      <c r="AHV278" s="36"/>
      <c r="AHW278" s="36"/>
      <c r="AHX278" s="36"/>
      <c r="AHY278" s="36"/>
      <c r="AHZ278" s="36"/>
      <c r="AIA278" s="36"/>
      <c r="AIB278" s="36"/>
      <c r="AIC278" s="36"/>
      <c r="AID278" s="36"/>
      <c r="AIE278" s="36"/>
      <c r="AIF278" s="36"/>
      <c r="AIG278" s="36"/>
      <c r="AIH278" s="36"/>
      <c r="AII278" s="36"/>
      <c r="AIJ278" s="36"/>
      <c r="AIK278" s="36"/>
      <c r="AIL278" s="36"/>
      <c r="AIM278" s="36"/>
      <c r="AIN278" s="36"/>
      <c r="AIO278" s="36"/>
      <c r="AIP278" s="36"/>
      <c r="AIQ278" s="36"/>
      <c r="AIR278" s="36"/>
      <c r="AIS278" s="36"/>
      <c r="AIT278" s="36"/>
      <c r="AIU278" s="36"/>
      <c r="AIV278" s="36"/>
      <c r="AIW278" s="36"/>
      <c r="AIX278" s="36"/>
      <c r="AIY278" s="36"/>
      <c r="AIZ278" s="36"/>
      <c r="AJA278" s="36"/>
      <c r="AJB278" s="36"/>
      <c r="AJC278" s="36"/>
      <c r="AJD278" s="36"/>
      <c r="AJE278" s="36"/>
      <c r="AJF278" s="36"/>
      <c r="AJG278" s="36"/>
      <c r="AJH278" s="36"/>
      <c r="AJI278" s="36"/>
      <c r="AJJ278" s="36"/>
      <c r="AJK278" s="36"/>
      <c r="AJL278" s="36"/>
      <c r="AJM278" s="36"/>
      <c r="AJN278" s="36"/>
      <c r="AJO278" s="36"/>
      <c r="AJP278" s="36"/>
      <c r="AJQ278" s="36"/>
      <c r="AJR278" s="36"/>
      <c r="AJS278" s="36"/>
      <c r="AJT278" s="36"/>
      <c r="AJU278" s="36"/>
      <c r="AJV278" s="36"/>
      <c r="AJW278" s="36"/>
      <c r="AJX278" s="36"/>
      <c r="AJY278" s="36"/>
      <c r="AJZ278" s="36"/>
      <c r="AKA278" s="36"/>
      <c r="AKB278" s="36"/>
      <c r="AKC278" s="36"/>
      <c r="AKD278" s="36"/>
      <c r="AKE278" s="36"/>
      <c r="AKF278" s="36"/>
      <c r="AKG278" s="36"/>
      <c r="AKH278" s="36"/>
      <c r="AKI278" s="36"/>
      <c r="AKJ278" s="36"/>
      <c r="AKK278" s="36"/>
      <c r="AKL278" s="36"/>
      <c r="AKM278" s="36"/>
      <c r="AKN278" s="36"/>
      <c r="AKO278" s="36"/>
      <c r="AKP278" s="36"/>
      <c r="AKQ278" s="36"/>
      <c r="AKR278" s="36"/>
      <c r="AKS278" s="36"/>
      <c r="AKT278" s="36"/>
      <c r="AKU278" s="36"/>
      <c r="AKV278" s="36"/>
      <c r="AKW278" s="36"/>
      <c r="AKX278" s="36"/>
      <c r="AKY278" s="36"/>
      <c r="AKZ278" s="36"/>
      <c r="ALA278" s="36"/>
      <c r="ALB278" s="36"/>
      <c r="ALC278" s="36"/>
      <c r="ALD278" s="36"/>
      <c r="ALE278" s="36"/>
      <c r="ALF278" s="36"/>
      <c r="ALG278" s="36"/>
      <c r="ALH278" s="36"/>
      <c r="ALI278" s="36"/>
      <c r="ALJ278" s="36"/>
      <c r="ALK278" s="36"/>
      <c r="ALL278" s="36"/>
      <c r="ALM278" s="36"/>
      <c r="ALN278" s="36"/>
      <c r="ALO278" s="36"/>
      <c r="ALP278" s="36"/>
      <c r="ALQ278" s="36"/>
      <c r="ALR278" s="36"/>
      <c r="ALS278" s="36"/>
      <c r="ALT278" s="36"/>
      <c r="ALU278" s="36"/>
      <c r="ALV278" s="36"/>
      <c r="ALW278" s="36"/>
      <c r="ALX278" s="36"/>
      <c r="ALY278" s="36"/>
      <c r="ALZ278" s="36"/>
      <c r="AMA278" s="36"/>
      <c r="AMB278" s="36"/>
      <c r="AMC278" s="36"/>
    </row>
    <row r="279" spans="1:1017" ht="22.8" customHeight="1">
      <c r="A279" s="75" t="s">
        <v>97</v>
      </c>
      <c r="B279" s="75"/>
      <c r="C279" s="75"/>
      <c r="D279" s="75"/>
      <c r="E279" s="75"/>
      <c r="F279" s="75"/>
      <c r="G279" s="75"/>
      <c r="H279" s="75"/>
      <c r="I279" s="75"/>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7"/>
      <c r="EM279" s="37"/>
      <c r="EN279" s="37"/>
      <c r="EO279" s="37"/>
      <c r="EP279" s="37"/>
      <c r="EQ279" s="37"/>
      <c r="ER279" s="37"/>
      <c r="ES279" s="37"/>
      <c r="ET279" s="37"/>
      <c r="EU279" s="37"/>
      <c r="EV279" s="37"/>
      <c r="EW279" s="37"/>
      <c r="EX279" s="37"/>
      <c r="EY279" s="37"/>
      <c r="EZ279" s="37"/>
      <c r="FA279" s="37"/>
      <c r="FB279" s="37"/>
      <c r="FC279" s="37"/>
      <c r="FD279" s="37"/>
      <c r="FE279" s="37"/>
      <c r="FF279" s="37"/>
      <c r="FG279" s="37"/>
      <c r="FH279" s="37"/>
      <c r="FI279" s="37"/>
      <c r="FJ279" s="37"/>
      <c r="FK279" s="37"/>
      <c r="FL279" s="37"/>
      <c r="FM279" s="37"/>
      <c r="FN279" s="37"/>
      <c r="FO279" s="37"/>
      <c r="FP279" s="37"/>
      <c r="FQ279" s="37"/>
      <c r="FR279" s="37"/>
      <c r="FS279" s="37"/>
      <c r="FT279" s="37"/>
      <c r="FU279" s="37"/>
      <c r="FV279" s="37"/>
      <c r="FW279" s="37"/>
      <c r="FX279" s="37"/>
      <c r="FY279" s="37"/>
      <c r="FZ279" s="37"/>
      <c r="GA279" s="37"/>
      <c r="GB279" s="37"/>
      <c r="GC279" s="37"/>
      <c r="GD279" s="37"/>
      <c r="GE279" s="37"/>
      <c r="GF279" s="37"/>
      <c r="GG279" s="37"/>
      <c r="GH279" s="37"/>
      <c r="GI279" s="37"/>
      <c r="GJ279" s="37"/>
      <c r="GK279" s="37"/>
      <c r="GL279" s="37"/>
      <c r="GM279" s="37"/>
      <c r="GN279" s="37"/>
      <c r="GO279" s="37"/>
      <c r="GP279" s="37"/>
      <c r="GQ279" s="37"/>
      <c r="GR279" s="37"/>
      <c r="GS279" s="37"/>
      <c r="GT279" s="37"/>
      <c r="GU279" s="37"/>
      <c r="GV279" s="37"/>
      <c r="GW279" s="37"/>
      <c r="GX279" s="37"/>
      <c r="GY279" s="37"/>
      <c r="GZ279" s="37"/>
      <c r="HA279" s="37"/>
      <c r="HB279" s="37"/>
      <c r="HC279" s="37"/>
      <c r="HD279" s="37"/>
      <c r="HE279" s="37"/>
      <c r="HF279" s="37"/>
      <c r="HG279" s="37"/>
      <c r="HH279" s="37"/>
      <c r="HI279" s="37"/>
      <c r="HJ279" s="37"/>
      <c r="HK279" s="37"/>
      <c r="HL279" s="37"/>
      <c r="HM279" s="37"/>
      <c r="HN279" s="37"/>
      <c r="HO279" s="37"/>
      <c r="HP279" s="37"/>
      <c r="HQ279" s="37"/>
      <c r="HR279" s="37"/>
      <c r="HS279" s="37"/>
      <c r="HT279" s="37"/>
      <c r="HU279" s="37"/>
      <c r="HV279" s="37"/>
      <c r="HW279" s="37"/>
      <c r="HX279" s="37"/>
      <c r="HY279" s="37"/>
      <c r="HZ279" s="37"/>
      <c r="IA279" s="37"/>
      <c r="IB279" s="37"/>
      <c r="IC279" s="37"/>
      <c r="ID279" s="37"/>
      <c r="IE279" s="37"/>
      <c r="IF279" s="37"/>
      <c r="IG279" s="37"/>
      <c r="IH279" s="37"/>
      <c r="II279" s="37"/>
      <c r="IJ279" s="37"/>
      <c r="IK279" s="37"/>
      <c r="IL279" s="37"/>
      <c r="IM279" s="37"/>
      <c r="IN279" s="37"/>
      <c r="IO279" s="37"/>
      <c r="IP279" s="37"/>
    </row>
    <row r="280" spans="1:1017" ht="22.8" customHeight="1">
      <c r="A280" s="43" t="s">
        <v>88</v>
      </c>
      <c r="B280" s="43"/>
      <c r="C280" s="43"/>
      <c r="D280" s="43"/>
      <c r="E280" s="43"/>
      <c r="F280" s="43"/>
      <c r="G280" s="43"/>
      <c r="H280" s="43"/>
      <c r="I280" s="43"/>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c r="CR280" s="37"/>
      <c r="CS280" s="37"/>
      <c r="CT280" s="37"/>
      <c r="CU280" s="37"/>
      <c r="CV280" s="37"/>
      <c r="CW280" s="37"/>
      <c r="CX280" s="37"/>
      <c r="CY280" s="37"/>
      <c r="CZ280" s="37"/>
      <c r="DA280" s="37"/>
      <c r="DB280" s="37"/>
      <c r="DC280" s="37"/>
      <c r="DD280" s="37"/>
      <c r="DE280" s="37"/>
      <c r="DF280" s="37"/>
      <c r="DG280" s="37"/>
      <c r="DH280" s="37"/>
      <c r="DI280" s="37"/>
      <c r="DJ280" s="37"/>
      <c r="DK280" s="37"/>
      <c r="DL280" s="37"/>
      <c r="DM280" s="37"/>
      <c r="DN280" s="37"/>
      <c r="DO280" s="37"/>
      <c r="DP280" s="37"/>
      <c r="DQ280" s="37"/>
      <c r="DR280" s="37"/>
      <c r="DS280" s="37"/>
      <c r="DT280" s="37"/>
      <c r="DU280" s="37"/>
      <c r="DV280" s="37"/>
      <c r="DW280" s="37"/>
      <c r="DX280" s="37"/>
      <c r="DY280" s="37"/>
      <c r="DZ280" s="37"/>
      <c r="EA280" s="37"/>
      <c r="EB280" s="37"/>
      <c r="EC280" s="37"/>
      <c r="ED280" s="37"/>
      <c r="EE280" s="37"/>
      <c r="EF280" s="37"/>
      <c r="EG280" s="37"/>
      <c r="EH280" s="37"/>
      <c r="EI280" s="37"/>
      <c r="EJ280" s="37"/>
      <c r="EK280" s="37"/>
      <c r="EL280" s="37"/>
      <c r="EM280" s="37"/>
      <c r="EN280" s="37"/>
      <c r="EO280" s="37"/>
      <c r="EP280" s="37"/>
      <c r="EQ280" s="37"/>
      <c r="ER280" s="37"/>
      <c r="ES280" s="37"/>
      <c r="ET280" s="37"/>
      <c r="EU280" s="37"/>
      <c r="EV280" s="37"/>
      <c r="EW280" s="37"/>
      <c r="EX280" s="37"/>
      <c r="EY280" s="37"/>
      <c r="EZ280" s="37"/>
      <c r="FA280" s="37"/>
      <c r="FB280" s="37"/>
      <c r="FC280" s="37"/>
      <c r="FD280" s="37"/>
      <c r="FE280" s="37"/>
      <c r="FF280" s="37"/>
      <c r="FG280" s="37"/>
      <c r="FH280" s="37"/>
      <c r="FI280" s="37"/>
      <c r="FJ280" s="37"/>
      <c r="FK280" s="37"/>
      <c r="FL280" s="37"/>
      <c r="FM280" s="37"/>
      <c r="FN280" s="37"/>
      <c r="FO280" s="37"/>
      <c r="FP280" s="37"/>
      <c r="FQ280" s="37"/>
      <c r="FR280" s="37"/>
      <c r="FS280" s="37"/>
      <c r="FT280" s="37"/>
      <c r="FU280" s="37"/>
      <c r="FV280" s="37"/>
      <c r="FW280" s="37"/>
      <c r="FX280" s="37"/>
      <c r="FY280" s="37"/>
      <c r="FZ280" s="37"/>
      <c r="GA280" s="37"/>
      <c r="GB280" s="37"/>
      <c r="GC280" s="37"/>
      <c r="GD280" s="37"/>
      <c r="GE280" s="37"/>
      <c r="GF280" s="37"/>
      <c r="GG280" s="37"/>
      <c r="GH280" s="37"/>
      <c r="GI280" s="37"/>
      <c r="GJ280" s="37"/>
      <c r="GK280" s="37"/>
      <c r="GL280" s="37"/>
      <c r="GM280" s="37"/>
      <c r="GN280" s="37"/>
      <c r="GO280" s="37"/>
      <c r="GP280" s="37"/>
      <c r="GQ280" s="37"/>
      <c r="GR280" s="37"/>
      <c r="GS280" s="37"/>
      <c r="GT280" s="37"/>
      <c r="GU280" s="37"/>
      <c r="GV280" s="37"/>
      <c r="GW280" s="37"/>
      <c r="GX280" s="37"/>
      <c r="GY280" s="37"/>
      <c r="GZ280" s="37"/>
      <c r="HA280" s="37"/>
      <c r="HB280" s="37"/>
      <c r="HC280" s="37"/>
      <c r="HD280" s="37"/>
      <c r="HE280" s="37"/>
      <c r="HF280" s="37"/>
      <c r="HG280" s="37"/>
      <c r="HH280" s="37"/>
      <c r="HI280" s="37"/>
      <c r="HJ280" s="37"/>
      <c r="HK280" s="37"/>
      <c r="HL280" s="37"/>
      <c r="HM280" s="37"/>
      <c r="HN280" s="37"/>
      <c r="HO280" s="37"/>
      <c r="HP280" s="37"/>
      <c r="HQ280" s="37"/>
      <c r="HR280" s="37"/>
      <c r="HS280" s="37"/>
      <c r="HT280" s="37"/>
      <c r="HU280" s="37"/>
      <c r="HV280" s="37"/>
      <c r="HW280" s="37"/>
      <c r="HX280" s="37"/>
      <c r="HY280" s="37"/>
      <c r="HZ280" s="37"/>
      <c r="IA280" s="37"/>
      <c r="IB280" s="37"/>
      <c r="IC280" s="37"/>
      <c r="ID280" s="37"/>
      <c r="IE280" s="37"/>
      <c r="IF280" s="37"/>
      <c r="IG280" s="37"/>
      <c r="IH280" s="37"/>
      <c r="II280" s="37"/>
      <c r="IJ280" s="37"/>
      <c r="IK280" s="37"/>
      <c r="IL280" s="37"/>
      <c r="IM280" s="37"/>
      <c r="IN280" s="37"/>
      <c r="IO280" s="37"/>
      <c r="IP280" s="37"/>
    </row>
    <row r="281" spans="1:1017" ht="22.8" customHeight="1">
      <c r="A281" s="43" t="s">
        <v>99</v>
      </c>
      <c r="B281" s="43"/>
      <c r="C281" s="43"/>
      <c r="D281" s="43"/>
      <c r="E281" s="43"/>
      <c r="F281" s="43"/>
      <c r="G281" s="43"/>
      <c r="H281" s="43"/>
      <c r="I281" s="43"/>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M281" s="38"/>
      <c r="CN281" s="38"/>
      <c r="CO281" s="38"/>
      <c r="CP281" s="38"/>
      <c r="CQ281" s="38"/>
      <c r="CR281" s="38"/>
      <c r="CS281" s="38"/>
      <c r="CT281" s="38"/>
      <c r="CU281" s="38"/>
      <c r="CV281" s="38"/>
      <c r="CW281" s="38"/>
      <c r="CX281" s="38"/>
      <c r="CY281" s="38"/>
      <c r="CZ281" s="38"/>
      <c r="DA281" s="38"/>
      <c r="DB281" s="38"/>
      <c r="DC281" s="38"/>
      <c r="DD281" s="38"/>
      <c r="DE281" s="38"/>
      <c r="DF281" s="38"/>
      <c r="DG281" s="38"/>
      <c r="DH281" s="38"/>
      <c r="DI281" s="38"/>
      <c r="DJ281" s="38"/>
      <c r="DK281" s="38"/>
      <c r="DL281" s="38"/>
      <c r="DM281" s="38"/>
      <c r="DN281" s="38"/>
      <c r="DO281" s="38"/>
      <c r="DP281" s="38"/>
      <c r="DQ281" s="38"/>
      <c r="DR281" s="38"/>
      <c r="DS281" s="38"/>
      <c r="DT281" s="38"/>
      <c r="DU281" s="38"/>
      <c r="DV281" s="38"/>
      <c r="DW281" s="38"/>
      <c r="DX281" s="38"/>
      <c r="DY281" s="38"/>
      <c r="DZ281" s="38"/>
      <c r="EA281" s="38"/>
      <c r="EB281" s="38"/>
      <c r="EC281" s="38"/>
      <c r="ED281" s="38"/>
      <c r="EE281" s="38"/>
      <c r="EF281" s="38"/>
      <c r="EG281" s="38"/>
      <c r="EH281" s="38"/>
      <c r="EI281" s="38"/>
      <c r="EJ281" s="38"/>
      <c r="EK281" s="38"/>
      <c r="EL281" s="38"/>
      <c r="EM281" s="38"/>
      <c r="EN281" s="38"/>
      <c r="EO281" s="38"/>
      <c r="EP281" s="38"/>
      <c r="EQ281" s="38"/>
      <c r="ER281" s="38"/>
      <c r="ES281" s="38"/>
      <c r="ET281" s="38"/>
      <c r="EU281" s="38"/>
      <c r="EV281" s="38"/>
      <c r="EW281" s="38"/>
      <c r="EX281" s="38"/>
      <c r="EY281" s="38"/>
      <c r="EZ281" s="38"/>
      <c r="FA281" s="38"/>
      <c r="FB281" s="38"/>
      <c r="FC281" s="38"/>
      <c r="FD281" s="38"/>
      <c r="FE281" s="38"/>
      <c r="FF281" s="38"/>
      <c r="FG281" s="38"/>
      <c r="FH281" s="38"/>
      <c r="FI281" s="38"/>
      <c r="FJ281" s="38"/>
      <c r="FK281" s="38"/>
      <c r="FL281" s="38"/>
      <c r="FM281" s="38"/>
      <c r="FN281" s="38"/>
      <c r="FO281" s="38"/>
      <c r="FP281" s="38"/>
      <c r="FQ281" s="38"/>
      <c r="FR281" s="38"/>
      <c r="FS281" s="38"/>
      <c r="FT281" s="38"/>
      <c r="FU281" s="38"/>
      <c r="FV281" s="38"/>
      <c r="FW281" s="38"/>
      <c r="FX281" s="38"/>
      <c r="FY281" s="38"/>
      <c r="FZ281" s="38"/>
      <c r="GA281" s="38"/>
      <c r="GB281" s="38"/>
      <c r="GC281" s="38"/>
      <c r="GD281" s="38"/>
      <c r="GE281" s="38"/>
      <c r="GF281" s="38"/>
      <c r="GG281" s="38"/>
      <c r="GH281" s="38"/>
      <c r="GI281" s="38"/>
      <c r="GJ281" s="38"/>
      <c r="GK281" s="38"/>
      <c r="GL281" s="38"/>
      <c r="GM281" s="38"/>
      <c r="GN281" s="38"/>
      <c r="GO281" s="38"/>
      <c r="GP281" s="38"/>
      <c r="GQ281" s="38"/>
      <c r="GR281" s="38"/>
      <c r="GS281" s="38"/>
      <c r="GT281" s="38"/>
      <c r="GU281" s="38"/>
      <c r="GV281" s="38"/>
      <c r="GW281" s="38"/>
      <c r="GX281" s="38"/>
      <c r="GY281" s="38"/>
      <c r="GZ281" s="38"/>
      <c r="HA281" s="38"/>
      <c r="HB281" s="38"/>
      <c r="HC281" s="38"/>
      <c r="HD281" s="38"/>
      <c r="HE281" s="38"/>
      <c r="HF281" s="38"/>
      <c r="HG281" s="38"/>
      <c r="HH281" s="38"/>
      <c r="HI281" s="38"/>
      <c r="HJ281" s="38"/>
      <c r="HK281" s="38"/>
      <c r="HL281" s="38"/>
      <c r="HM281" s="38"/>
      <c r="HN281" s="38"/>
      <c r="HO281" s="38"/>
      <c r="HP281" s="38"/>
      <c r="HQ281" s="38"/>
      <c r="HR281" s="38"/>
      <c r="HS281" s="38"/>
      <c r="HT281" s="38"/>
      <c r="HU281" s="38"/>
      <c r="HV281" s="38"/>
      <c r="HW281" s="38"/>
      <c r="HX281" s="38"/>
      <c r="HY281" s="38"/>
      <c r="HZ281" s="38"/>
      <c r="IA281" s="38"/>
      <c r="IB281" s="38"/>
      <c r="IC281" s="38"/>
      <c r="ID281" s="38"/>
      <c r="IE281" s="38"/>
      <c r="IF281" s="38"/>
      <c r="IG281" s="38"/>
      <c r="IH281" s="38"/>
      <c r="II281" s="38"/>
      <c r="IJ281" s="38"/>
      <c r="IK281" s="38"/>
      <c r="IL281" s="38"/>
      <c r="IM281" s="38"/>
      <c r="IN281" s="38"/>
      <c r="IO281" s="38"/>
      <c r="IP281" s="38"/>
    </row>
    <row r="282" spans="1:1017" ht="22.8" customHeight="1">
      <c r="A282" s="25" t="s">
        <v>89</v>
      </c>
      <c r="B282" s="25"/>
      <c r="C282" s="25"/>
      <c r="D282" s="25"/>
      <c r="E282" s="25"/>
      <c r="F282" s="25"/>
      <c r="G282" s="25"/>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c r="DK282" s="38"/>
      <c r="DL282" s="38"/>
      <c r="DM282" s="38"/>
      <c r="DN282" s="38"/>
      <c r="DO282" s="38"/>
      <c r="DP282" s="38"/>
      <c r="DQ282" s="38"/>
      <c r="DR282" s="38"/>
      <c r="DS282" s="38"/>
      <c r="DT282" s="38"/>
      <c r="DU282" s="38"/>
      <c r="DV282" s="38"/>
      <c r="DW282" s="38"/>
      <c r="DX282" s="38"/>
      <c r="DY282" s="38"/>
      <c r="DZ282" s="38"/>
      <c r="EA282" s="38"/>
      <c r="EB282" s="38"/>
      <c r="EC282" s="38"/>
      <c r="ED282" s="38"/>
      <c r="EE282" s="38"/>
      <c r="EF282" s="38"/>
      <c r="EG282" s="38"/>
      <c r="EH282" s="38"/>
      <c r="EI282" s="38"/>
      <c r="EJ282" s="38"/>
      <c r="EK282" s="38"/>
      <c r="EL282" s="38"/>
      <c r="EM282" s="38"/>
      <c r="EN282" s="38"/>
      <c r="EO282" s="38"/>
      <c r="EP282" s="38"/>
      <c r="EQ282" s="38"/>
      <c r="ER282" s="38"/>
      <c r="ES282" s="38"/>
      <c r="ET282" s="38"/>
      <c r="EU282" s="38"/>
      <c r="EV282" s="38"/>
      <c r="EW282" s="38"/>
      <c r="EX282" s="38"/>
      <c r="EY282" s="38"/>
      <c r="EZ282" s="38"/>
      <c r="FA282" s="38"/>
      <c r="FB282" s="38"/>
      <c r="FC282" s="38"/>
      <c r="FD282" s="38"/>
      <c r="FE282" s="38"/>
      <c r="FF282" s="38"/>
      <c r="FG282" s="38"/>
      <c r="FH282" s="38"/>
      <c r="FI282" s="38"/>
      <c r="FJ282" s="38"/>
      <c r="FK282" s="38"/>
      <c r="FL282" s="38"/>
      <c r="FM282" s="38"/>
      <c r="FN282" s="38"/>
      <c r="FO282" s="38"/>
      <c r="FP282" s="38"/>
      <c r="FQ282" s="38"/>
      <c r="FR282" s="38"/>
      <c r="FS282" s="38"/>
      <c r="FT282" s="38"/>
      <c r="FU282" s="38"/>
      <c r="FV282" s="38"/>
      <c r="FW282" s="38"/>
      <c r="FX282" s="38"/>
      <c r="FY282" s="38"/>
      <c r="FZ282" s="38"/>
      <c r="GA282" s="38"/>
      <c r="GB282" s="38"/>
      <c r="GC282" s="38"/>
      <c r="GD282" s="38"/>
      <c r="GE282" s="38"/>
      <c r="GF282" s="38"/>
      <c r="GG282" s="38"/>
      <c r="GH282" s="38"/>
      <c r="GI282" s="38"/>
      <c r="GJ282" s="38"/>
      <c r="GK282" s="38"/>
      <c r="GL282" s="38"/>
      <c r="GM282" s="38"/>
      <c r="GN282" s="38"/>
      <c r="GO282" s="38"/>
      <c r="GP282" s="38"/>
      <c r="GQ282" s="38"/>
      <c r="GR282" s="38"/>
      <c r="GS282" s="38"/>
      <c r="GT282" s="38"/>
      <c r="GU282" s="38"/>
      <c r="GV282" s="38"/>
      <c r="GW282" s="38"/>
      <c r="GX282" s="38"/>
      <c r="GY282" s="38"/>
      <c r="GZ282" s="38"/>
      <c r="HA282" s="38"/>
      <c r="HB282" s="38"/>
      <c r="HC282" s="38"/>
      <c r="HD282" s="38"/>
      <c r="HE282" s="38"/>
      <c r="HF282" s="38"/>
      <c r="HG282" s="38"/>
      <c r="HH282" s="38"/>
      <c r="HI282" s="38"/>
      <c r="HJ282" s="38"/>
      <c r="HK282" s="38"/>
      <c r="HL282" s="38"/>
      <c r="HM282" s="38"/>
      <c r="HN282" s="38"/>
      <c r="HO282" s="38"/>
      <c r="HP282" s="38"/>
      <c r="HQ282" s="38"/>
      <c r="HR282" s="38"/>
      <c r="HS282" s="38"/>
      <c r="HT282" s="38"/>
      <c r="HU282" s="38"/>
      <c r="HV282" s="38"/>
      <c r="HW282" s="38"/>
      <c r="HX282" s="38"/>
      <c r="HY282" s="38"/>
      <c r="HZ282" s="38"/>
      <c r="IA282" s="38"/>
      <c r="IB282" s="38"/>
      <c r="IC282" s="38"/>
      <c r="ID282" s="38"/>
      <c r="IE282" s="38"/>
      <c r="IF282" s="38"/>
      <c r="IG282" s="38"/>
      <c r="IH282" s="38"/>
      <c r="II282" s="38"/>
      <c r="IJ282" s="38"/>
      <c r="IK282" s="38"/>
      <c r="IL282" s="38"/>
      <c r="IM282" s="38"/>
      <c r="IN282" s="38"/>
      <c r="IO282" s="38"/>
      <c r="IP282" s="38"/>
    </row>
    <row r="283" spans="1:1017">
      <c r="A283" s="7"/>
      <c r="B283"/>
      <c r="C283"/>
      <c r="D283"/>
      <c r="E283"/>
      <c r="F283"/>
      <c r="G283"/>
      <c r="H283" s="11"/>
      <c r="I283"/>
      <c r="J283"/>
      <c r="K283" s="8"/>
      <c r="L283" s="8"/>
    </row>
    <row r="284" spans="1:1017" ht="27.6" customHeight="1">
      <c r="A284" s="78" t="s">
        <v>100</v>
      </c>
      <c r="B284" s="78"/>
      <c r="C284" s="78"/>
      <c r="D284" s="78"/>
      <c r="E284" s="78"/>
      <c r="F284" s="78"/>
      <c r="G284" s="78"/>
      <c r="J284" s="1"/>
    </row>
    <row r="285" spans="1:1017">
      <c r="A285" s="9"/>
      <c r="B285" s="76" t="s">
        <v>90</v>
      </c>
      <c r="C285"/>
      <c r="D285"/>
      <c r="E285"/>
      <c r="F285"/>
      <c r="G285"/>
      <c r="H285" s="11"/>
      <c r="I285"/>
      <c r="J285"/>
      <c r="K285" s="8"/>
      <c r="L285" s="8"/>
    </row>
    <row r="286" spans="1:1017">
      <c r="A286" s="7"/>
      <c r="B286" s="76" t="s">
        <v>91</v>
      </c>
      <c r="C286"/>
      <c r="D286"/>
      <c r="E286"/>
      <c r="F286"/>
      <c r="G286"/>
      <c r="H286" s="12"/>
      <c r="I286"/>
      <c r="J286"/>
      <c r="K286" s="8"/>
      <c r="L286" s="8"/>
    </row>
    <row r="287" spans="1:1017">
      <c r="A287"/>
      <c r="B287" s="76" t="s">
        <v>92</v>
      </c>
      <c r="C287"/>
      <c r="D287"/>
      <c r="E287"/>
      <c r="F287"/>
      <c r="G287"/>
      <c r="H287" s="11"/>
      <c r="I287"/>
      <c r="J287"/>
      <c r="K287" s="8"/>
      <c r="L287" s="8"/>
    </row>
    <row r="288" spans="1:1017">
      <c r="A288"/>
      <c r="B288"/>
      <c r="C288"/>
      <c r="D288"/>
      <c r="E288"/>
      <c r="F288"/>
      <c r="G288"/>
      <c r="H288" s="11"/>
      <c r="I288"/>
      <c r="J288"/>
      <c r="K288"/>
      <c r="L288"/>
    </row>
  </sheetData>
  <autoFilter ref="A16:K266" xr:uid="{0CBE877A-4870-45F3-B7AE-5D719EDBCC45}"/>
  <mergeCells count="51">
    <mergeCell ref="A284:G284"/>
    <mergeCell ref="A276:I276"/>
    <mergeCell ref="A277:I277"/>
    <mergeCell ref="A278:I278"/>
    <mergeCell ref="A279:I279"/>
    <mergeCell ref="A280:I280"/>
    <mergeCell ref="A281:I281"/>
    <mergeCell ref="A159:K159"/>
    <mergeCell ref="A194:K194"/>
    <mergeCell ref="A229:K229"/>
    <mergeCell ref="A265:E265"/>
    <mergeCell ref="A264:L264"/>
    <mergeCell ref="G265:J265"/>
    <mergeCell ref="K265:L265"/>
    <mergeCell ref="A12:L12"/>
    <mergeCell ref="A1:K1"/>
    <mergeCell ref="A7:K7"/>
    <mergeCell ref="B16:B18"/>
    <mergeCell ref="A16:A18"/>
    <mergeCell ref="K17:K18"/>
    <mergeCell ref="A8:B10"/>
    <mergeCell ref="A11:B11"/>
    <mergeCell ref="C8:L8"/>
    <mergeCell ref="C9:L9"/>
    <mergeCell ref="C10:L10"/>
    <mergeCell ref="C11:L11"/>
    <mergeCell ref="A13:L13"/>
    <mergeCell ref="A14:L14"/>
    <mergeCell ref="L16:L18"/>
    <mergeCell ref="A266:J266"/>
    <mergeCell ref="K266:L266"/>
    <mergeCell ref="A275:L275"/>
    <mergeCell ref="A273:I273"/>
    <mergeCell ref="A271:I271"/>
    <mergeCell ref="A272:I272"/>
    <mergeCell ref="A274:I274"/>
    <mergeCell ref="A88:K88"/>
    <mergeCell ref="A124:K124"/>
    <mergeCell ref="E16:F16"/>
    <mergeCell ref="G16:G18"/>
    <mergeCell ref="J16:K16"/>
    <mergeCell ref="C16:C18"/>
    <mergeCell ref="D16:D18"/>
    <mergeCell ref="H16:H18"/>
    <mergeCell ref="I16:I18"/>
    <mergeCell ref="E17:E18"/>
    <mergeCell ref="F17:F18"/>
    <mergeCell ref="J17:J18"/>
    <mergeCell ref="A19:K19"/>
    <mergeCell ref="A52:K52"/>
    <mergeCell ref="A270:L270"/>
  </mergeCells>
  <phoneticPr fontId="7" type="noConversion"/>
  <pageMargins left="0.70866141732283472" right="0.70866141732283472" top="0" bottom="0"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2025-08-15T06:30:43Z</dcterms:modified>
  <cp:category/>
  <cp:contentStatus/>
</cp:coreProperties>
</file>