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codeName="ЭтаКнига" defaultThemeVersion="124226"/>
  <xr:revisionPtr revIDLastSave="1" documentId="8_{CC860A2A-4813-469A-B9CA-7083C22A056D}" xr6:coauthVersionLast="47" xr6:coauthVersionMax="47" xr10:uidLastSave="{917EACB8-5D6B-451C-8414-F8D3E251B69B}"/>
  <bookViews>
    <workbookView xWindow="28680" yWindow="-120" windowWidth="29040" windowHeight="15720" xr2:uid="{00000000-000D-0000-FFFF-FFFF00000000}"/>
  </bookViews>
  <sheets>
    <sheet name="Додаток_2" sheetId="9" r:id="rId1"/>
  </sheets>
  <definedNames>
    <definedName name="_xlnm._FilterDatabase" localSheetId="0" hidden="1">Додаток_2!$A$40:$IO$330</definedName>
    <definedName name="_xlnm.Print_Area" localSheetId="0">Додаток_2!$A$1:$H$175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9" l="1"/>
  <c r="F140" i="9" l="1"/>
  <c r="F138" i="9"/>
  <c r="F137" i="9"/>
  <c r="F136" i="9"/>
  <c r="F135" i="9"/>
  <c r="F133" i="9"/>
  <c r="F132" i="9"/>
  <c r="F128" i="9"/>
  <c r="F126" i="9"/>
  <c r="F125" i="9"/>
  <c r="F124" i="9"/>
  <c r="F123" i="9"/>
  <c r="F121" i="9"/>
  <c r="F120" i="9"/>
  <c r="F116" i="9"/>
  <c r="F114" i="9"/>
  <c r="F113" i="9"/>
  <c r="F112" i="9"/>
  <c r="F111" i="9"/>
  <c r="F109" i="9"/>
  <c r="F108" i="9"/>
  <c r="F104" i="9"/>
  <c r="F102" i="9"/>
  <c r="F101" i="9"/>
  <c r="F100" i="9"/>
  <c r="F99" i="9"/>
  <c r="F97" i="9"/>
  <c r="F96" i="9"/>
  <c r="F92" i="9"/>
  <c r="F90" i="9"/>
  <c r="F89" i="9"/>
  <c r="F88" i="9"/>
  <c r="F87" i="9"/>
  <c r="F85" i="9"/>
  <c r="F84" i="9"/>
  <c r="E93" i="9" s="1"/>
  <c r="F74" i="9"/>
  <c r="F72" i="9"/>
  <c r="F71" i="9"/>
  <c r="F70" i="9"/>
  <c r="F69" i="9"/>
  <c r="F67" i="9"/>
  <c r="F66" i="9"/>
  <c r="F62" i="9"/>
  <c r="F60" i="9"/>
  <c r="F59" i="9"/>
  <c r="F58" i="9"/>
  <c r="F57" i="9"/>
  <c r="F55" i="9"/>
  <c r="F54" i="9"/>
  <c r="F50" i="9"/>
  <c r="F48" i="9"/>
  <c r="F47" i="9"/>
  <c r="F46" i="9"/>
  <c r="F45" i="9"/>
  <c r="F43" i="9"/>
  <c r="F42" i="9"/>
  <c r="F38" i="9"/>
  <c r="F36" i="9"/>
  <c r="F35" i="9"/>
  <c r="F34" i="9"/>
  <c r="F33" i="9"/>
  <c r="F31" i="9"/>
  <c r="F30" i="9"/>
  <c r="E75" i="9" l="1"/>
  <c r="F19" i="9"/>
  <c r="F21" i="9"/>
  <c r="F26" i="9" l="1"/>
  <c r="F24" i="9"/>
  <c r="F23" i="9"/>
  <c r="F22" i="9"/>
  <c r="E27" i="9" l="1"/>
  <c r="E39" i="9"/>
  <c r="E63" i="9"/>
  <c r="E51" i="9"/>
  <c r="E129" i="9"/>
  <c r="E105" i="9"/>
  <c r="E141" i="9"/>
  <c r="E117" i="9"/>
  <c r="C142" i="9" l="1"/>
  <c r="C76" i="9"/>
  <c r="C143" i="9" s="1"/>
</calcChain>
</file>

<file path=xl/sharedStrings.xml><?xml version="1.0" encoding="utf-8"?>
<sst xmlns="http://schemas.openxmlformats.org/spreadsheetml/2006/main" count="259" uniqueCount="81">
  <si>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</si>
  <si>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</si>
  <si>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</si>
  <si>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</si>
  <si>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</si>
  <si>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</si>
  <si>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посада,e-mail, контактний телефон).</t>
  </si>
  <si>
    <r>
      <rPr>
        <b/>
        <i/>
        <sz val="12"/>
        <color theme="1"/>
        <rFont val="Times New Roman"/>
        <family val="1"/>
        <charset val="204"/>
      </rPr>
      <t xml:space="preserve">"Надаючи свою тендерну пропозицію, наша компанія погоджується з наступними вимогами даної закупівлі: </t>
    </r>
    <r>
      <rPr>
        <i/>
        <sz val="11"/>
        <color theme="1"/>
        <rFont val="Times New Roman"/>
        <family val="1"/>
        <charset val="204"/>
      </rPr>
      <t xml:space="preserve">
1. Вважається, що Підрядник повністю розуміє обсяг робіт та гарантує, що всі необхідні основні, супутні та допоміжні роботи та матеріали включені до тендерної пропозиції. В таблиці вказана чиста площа будівельних конструкцій без технологічних напусків та відходів що можуть утворитися в процесі монтажних робіт. 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 по поточному лоту(розділу), він повинен врахувати ці витрати у власній пропозиції.
2. Матеріали для виконання даного переліку забезпечує підрядник (якщо договірною ціною не передбачене інше).
3. Ціна пропозиції враховує усі податки, мита, інше у відповідності до законодавства України. 
4. У випадку змін в митному законодавстві, вартість робіт не змінюється.
5. </t>
    </r>
    <r>
      <rPr>
        <b/>
        <i/>
        <sz val="11"/>
        <color theme="1"/>
        <rFont val="Times New Roman"/>
        <family val="1"/>
        <charset val="204"/>
      </rPr>
      <t xml:space="preserve">Ціна пропозиції враховує інші необхідні витрати </t>
    </r>
    <r>
      <rPr>
        <i/>
        <sz val="11"/>
        <color theme="1"/>
        <rFont val="Times New Roman"/>
        <family val="1"/>
        <charset val="204"/>
      </rPr>
      <t xml:space="preserve">включаючи, але не обмежуючись, усі загальнобудівельні (побутове містечко, необхідні підключення до енергомереж, тощо), адміністративні, інші подібні витрати, забезпечення вимог (норм) та засобів реалізації охорони праці, підтримання майданчика та робочих місць у чистоті, вивіз сміття, що утворилось в процесі виконання робіт, перебазування техніки, влаштування тимчасового освітлення, прибуток, тощо.
6. </t>
    </r>
    <r>
      <rPr>
        <b/>
        <i/>
        <sz val="11"/>
        <color theme="1"/>
        <rFont val="Times New Roman"/>
        <family val="1"/>
        <charset val="204"/>
      </rPr>
      <t xml:space="preserve">У вартість матеріалів входить вартість їх транспортування, навантаження, складування </t>
    </r>
    <r>
      <rPr>
        <i/>
        <sz val="11"/>
        <color theme="1"/>
        <rFont val="Times New Roman"/>
        <family val="1"/>
        <charset val="204"/>
      </rPr>
      <t xml:space="preserve">(приміщення або інший вид ділянки складування Замовником не надається), підйом на поверх.
7. У вартість має бути включене розбирання, збирання риштувань.
8. У вартість мають бути включені роботи по захисту існуючих конструкцій (вікна, сходові марші та інше) або їх відновлення у випадку пошкодження Підрядником.
9. Пробивання (свердління) отворів діаметром менше 250 мм входять у вартість монтажу обладнання, конструкцій
10. Тимчасове електропостачання та освітлення виконується за рахунок Виконавця робіт.  
11. Вартість комунальних послуг сплачується Замовником та не включається у вартість робіт Підрядника.
12. У вартість одиничних розцінок на роботи включаються адміністративні, транспортні витрати та витрати на можливе покриття ризиків. 
13. У вартість одиничних розцінок на роботи включаються вартість витратних матеріалів.
14. Ціни за одиницю, зазначені в технічному обсязі, є твердими та фіксованими та не підлягають коригуванню протягом усього періоду виконання, завершення, виправлення будь-яких частин роботи та до моменту здачі роботи.
15. Учасники тендеру включають усі, прямі та непрямі витрати, до загальної пропонованої ціни. 
16. У разі подальшого оздоблення існуючих конструкцій, вартість оздоблення включає підготовчі роботи по влаштуванню (наприклад: вартість очистки стіни перед шпаклівкою включаєтться в вартість робот по шпаклівки і т.п.)
17. Вартість робіт включає в собі всі необхідні витрати на виконання робіт в зимовий період (обігрів приміщень, прогрів бетону та інше)
18. Вартість використання машин та механізмів (власних, орендованих або використовуємих за іншими правами власності) включається в одиничні розцінки робіт
19. Роботи із спорудження тимчасових виробничих та побутових споруд, необхідних для організаціїі обслуговування будівництва включаються у вартість робіт
20. Підрядник забов'язується під час виконання робіт дотримуватись вимог всіх чинних нормативних документів в галузі будівництва, в тому числі вести всю документацію відповідно до ДБН А.3.1-5:2016 ""Організація Будівельного Виробництва""."						
21. Підрядник розуміє складну ситуацію в Українській енергетичній системі та врахував в вартості одиничних розцінок непередбачувані матеріали, пов'язані з забезпеченням майданчику джерелами безперебійного живленнями та паливом до них.						
						</t>
    </r>
  </si>
  <si>
    <r>
      <rPr>
        <b/>
        <i/>
        <sz val="11"/>
        <color theme="1"/>
        <rFont val="Times New Roman"/>
        <family val="1"/>
        <charset val="204"/>
      </rPr>
      <t>"Надаючи свою тендерну пропозицію, наша компанія погоджується з наступними вимогами до будівельних матеріалів:</t>
    </r>
    <r>
      <rPr>
        <i/>
        <sz val="11"/>
        <color theme="1"/>
        <rFont val="Times New Roman"/>
        <family val="1"/>
        <charset val="204"/>
      </rPr>
      <t xml:space="preserve">
</t>
    </r>
    <r>
      <rPr>
        <b/>
        <i/>
        <sz val="11"/>
        <color theme="1"/>
        <rFont val="Times New Roman"/>
        <family val="1"/>
        <charset val="204"/>
      </rPr>
      <t>1. Якість та відповідність стандартам: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державним стандартам та технічним умовам, що підтверджується сертифікатами якості.
</t>
    </r>
    <r>
      <rPr>
        <b/>
        <i/>
        <sz val="11"/>
        <color theme="1"/>
        <rFont val="Times New Roman"/>
        <family val="1"/>
        <charset val="204"/>
      </rPr>
      <t>2. Міцність та довговічність:</t>
    </r>
    <r>
      <rPr>
        <i/>
        <sz val="11"/>
        <color theme="1"/>
        <rFont val="Times New Roman"/>
        <family val="1"/>
        <charset val="204"/>
      </rPr>
      <t xml:space="preserve"> Матеріали повинні мати високу міцність та довговічність, щоб забезпечити надійність конструкцій.
</t>
    </r>
    <r>
      <rPr>
        <b/>
        <i/>
        <sz val="11"/>
        <color theme="1"/>
        <rFont val="Times New Roman"/>
        <family val="1"/>
        <charset val="204"/>
      </rPr>
      <t xml:space="preserve">3. Екологічність: </t>
    </r>
    <r>
      <rPr>
        <i/>
        <sz val="11"/>
        <color theme="1"/>
        <rFont val="Times New Roman"/>
        <family val="1"/>
        <charset val="204"/>
      </rPr>
      <t xml:space="preserve">Використання матеріалів, які не шкодять навколишньому середовищу та здоров’ю людей.
</t>
    </r>
    <r>
      <rPr>
        <b/>
        <i/>
        <sz val="11"/>
        <color theme="1"/>
        <rFont val="Times New Roman"/>
        <family val="1"/>
        <charset val="204"/>
      </rPr>
      <t>4. Вогнестійкість:</t>
    </r>
    <r>
      <rPr>
        <i/>
        <sz val="11"/>
        <color theme="1"/>
        <rFont val="Times New Roman"/>
        <family val="1"/>
        <charset val="204"/>
      </rPr>
      <t xml:space="preserve"> Матеріали повинні відповідати вимогам пожежної безпеки.
</t>
    </r>
    <r>
      <rPr>
        <b/>
        <i/>
        <sz val="11"/>
        <color theme="1"/>
        <rFont val="Times New Roman"/>
        <family val="1"/>
        <charset val="204"/>
      </rPr>
      <t xml:space="preserve">5. Тепло- та звукоізоляція: </t>
    </r>
    <r>
      <rPr>
        <i/>
        <sz val="11"/>
        <color theme="1"/>
        <rFont val="Times New Roman"/>
        <family val="1"/>
        <charset val="204"/>
      </rPr>
      <t xml:space="preserve">Матеріали повинні забезпечувати необхідний рівень тепло- та звукоізоляції.
</t>
    </r>
    <r>
      <rPr>
        <b/>
        <i/>
        <sz val="11"/>
        <color theme="1"/>
        <rFont val="Times New Roman"/>
        <family val="1"/>
        <charset val="204"/>
      </rPr>
      <t xml:space="preserve">6. Стійкість до впливу зовнішніх факторів: </t>
    </r>
    <r>
      <rPr>
        <i/>
        <sz val="11"/>
        <color theme="1"/>
        <rFont val="Times New Roman"/>
        <family val="1"/>
        <charset val="204"/>
      </rPr>
      <t>Матеріали повинні бути стійкими до впливу вологи, температурних коливань, ультрафіолетового випромінювання та інших зовнішніх факторів.</t>
    </r>
  </si>
  <si>
    <t>№ п/п</t>
  </si>
  <si>
    <t>Технічні характеристики та опис</t>
  </si>
  <si>
    <t>Одиниця вимірювання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</si>
  <si>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</si>
  <si>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</si>
  <si>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 *</t>
    </r>
  </si>
  <si>
    <t>м2</t>
  </si>
  <si>
    <t>Сума, грн., з ПДВ</t>
  </si>
  <si>
    <t>Всього грн. за Лотом №2, з ПДВ</t>
  </si>
  <si>
    <t>Загальна вартість пропозиції,  грн., з ПДВ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</si>
  <si>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</si>
  <si>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Лоти/позиції.</t>
  </si>
  <si>
    <t>Ми погоджуємося з умовами, що Замовник має право самостійно зменшити обсяги закупівлі або повністю її відмінити в залежності від наявного фінансування.</t>
  </si>
  <si>
    <t>Ми погоджуємось зафіксувати цінову пропозицію на термін в 90 календарних днів з моменту подачі (до моменту підписання Договору) та до повного завершення робіт.</t>
  </si>
  <si>
    <t>Надаючи свою пропозицію, ми  підтверджуємо ознайомлення з кваліфікаційними та технічними вимогами конкурсу, викладеними в Запиті та Додатках до нього, та беззастережно їх приймаємо, гарантуючи неухильне дотримання у разі перемоги.</t>
  </si>
  <si>
    <t>Надаючи свою тендерну пропозицію, ми надаємо згоду на обробку, використання, поширення та доступ до персональних даних відповідно до Закону України від 01.06.2010 р. № 2297-VI  "Про захист персональних даних".</t>
  </si>
  <si>
    <t>П.І.Б.</t>
  </si>
  <si>
    <t>Підпис</t>
  </si>
  <si>
    <t>Печатка</t>
  </si>
  <si>
    <t>Дата</t>
  </si>
  <si>
    <t>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</si>
  <si>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** Закупівля може відбуватися окремими лотами</t>
  </si>
  <si>
    <t>Примітки для Учасника:</t>
  </si>
  <si>
    <t>-Учасник несе відповідальність за правильність розрахованих одиничних розцінок та загальної вартості робіт, за коректність всіх формул та розрахунків у даній формі, зміна або корегування</t>
  </si>
  <si>
    <t xml:space="preserve"> вартості після розкриття конвертів не допускається.</t>
  </si>
  <si>
    <t>-Вартість одиниць робіт, матеріалів та загальну вартість пропозиції потрібно заповнювати у гривнях, зазначаючи цифрове значення, яке має не більше двох знаків після коми.</t>
  </si>
  <si>
    <t>-За окремим запитом від Замовника, після етапу розкриття конвертів, учасник має надати в електронному вигляді тендерну пропозицію у формі даного додатку у форматі Excel.</t>
  </si>
  <si>
    <t>-Тендерна пропозиція приймається до розгляду виключно згідно форми даного Додатку.</t>
  </si>
  <si>
    <t>-Учасникам надається можливість подати пропозицію, як на весь обсяг закупівлі, так і на один з Лотів, проте кількість об'єктів в межах одного Лоту є фіксованою і не підлягає зміні.</t>
  </si>
  <si>
    <t>т</t>
  </si>
  <si>
    <t>№2. Поточний ремонт покрівлі в Святошинському р-ні м. Київ , вул. Академіка Вернадського, 10</t>
  </si>
  <si>
    <t>№3. Поточний ремонт покрівлі в Святошинському р-ні м. Київ , вул. Академіка Вернадського, 12</t>
  </si>
  <si>
    <t xml:space="preserve"> </t>
  </si>
  <si>
    <t>Всього грн. за Лотом №1, з ПДВ</t>
  </si>
  <si>
    <t>№1. Поточний ремонт покрівлі в Святошинському р-ні м. Київ , вул. Хмельницька, 2</t>
  </si>
  <si>
    <t>№2. Поточний ремонт покрівлі в Святошинському р-ні м. Київ , пров. Кременецький, 4а</t>
  </si>
  <si>
    <t>№1.  Поточний ремонт покрівлі в Святошинському р-ні м. Київ , вул. Академіка Вернадського, 14/11</t>
  </si>
  <si>
    <t>Розділ №1.  Демонтажні роботи</t>
  </si>
  <si>
    <t>ЛОТ 1 - Поточний ремонт покрівель 5 житлових будинків у Святошинському районі м. Київ (5 об'єктів)</t>
  </si>
  <si>
    <t>№3. Поточний ремонт покрівлі в Святошинському р-ні м. Київ , вул. Авіаконструкторська, 13/2</t>
  </si>
  <si>
    <t>№4. Поточний ремонт покрівлі в Святошинському р-ні м. Київ , вул. Авіаконструкторська, 9</t>
  </si>
  <si>
    <t>№5. Поточний ремонт покрівлі в Святошинському р-ні м. Київ , вул. Авіаконструкторська, 7</t>
  </si>
  <si>
    <t>ЛОТ 2 - Поточний ремонт покрівель 5 житлових будинків у Святошинському районі м. Київ (5 об'єктів)</t>
  </si>
  <si>
    <t>№4. Поточний ремонт покрівлі в Святошинському р-ні м. Київ , вул. Депутатська, 14</t>
  </si>
  <si>
    <t>№5.  Поточний ремонт покрівлі в Святошинському р-ні м. Київ , вул. Депутатська,10а</t>
  </si>
  <si>
    <t>Dismantling of the existing asbestos-cement roof \ Демонтаж існуючої асбестоцементної кровлі</t>
  </si>
  <si>
    <t>m / м</t>
  </si>
  <si>
    <t xml:space="preserve">Dismantling of the existing wooden roof crate \ Демонтаж існуючої дерев’яної обрешітки  покрівлі </t>
  </si>
  <si>
    <t>Installation of a wooden lattice \ Монтаж дерев'яної обрешітки</t>
  </si>
  <si>
    <t>Installation of waterproofing \ Монтаж гідроізоляції</t>
  </si>
  <si>
    <t>Installation of snow retention devices \ Монтаж снігозатримувальних пристроїв</t>
  </si>
  <si>
    <t>set / комплектів</t>
  </si>
  <si>
    <t>Waste transportation up to 15 km / Вивіз відходів на відстань до 15 км.</t>
  </si>
  <si>
    <t>Розділ №2.   Монтажні роботи</t>
  </si>
  <si>
    <t>Розділ №3. Вивіз відходів на відстань до 15 км.</t>
  </si>
  <si>
    <t>У вартість робіт повинні бути включені усі матеріали, їхня доставка, монтаж, та випробування (за потреби).</t>
  </si>
  <si>
    <t>У вартість робіт повинні бути включені усі витрати на утилізацію відходів та сміття.</t>
  </si>
  <si>
    <t>Усі вироби повинні мати технічні паспорти, інструкцію з експлуатації та гарантію (якщо вимагається)</t>
  </si>
  <si>
    <t>Усі працівники Підрядника, задіяні у проекті, повинні мати усі необхідні інструменти та засоби індивідуального захисту.</t>
  </si>
  <si>
    <t>До закінчення дії Договору Підрядник повинен передати Замовнику виконавчу документацію.</t>
  </si>
  <si>
    <t>Усі роботи повинні бути виконати згідно чинного законодавства</t>
  </si>
  <si>
    <t>Ціна,  за одиницю, 
(з урахуванням всіх податків і зборів) *</t>
  </si>
  <si>
    <t>Вартість, грн., 
(з урахуванням всіх податків і зборів) *</t>
  </si>
  <si>
    <r>
      <t xml:space="preserve">Термін виконання робіт по ЛОТ 1________________________ календарних днів з моменту укладання договору </t>
    </r>
    <r>
      <rPr>
        <b/>
        <sz val="14"/>
        <color rgb="FFEE0000"/>
        <rFont val="Times New Roman"/>
        <family val="1"/>
        <charset val="204"/>
      </rPr>
      <t>(прописати)</t>
    </r>
  </si>
  <si>
    <r>
      <t xml:space="preserve">Термін виконання робіт по ЛОТ 2________________________ календарних днів з моменту укладання договору </t>
    </r>
    <r>
      <rPr>
        <b/>
        <sz val="14"/>
        <color rgb="FFEE0000"/>
        <rFont val="Times New Roman"/>
        <family val="1"/>
        <charset val="204"/>
      </rPr>
      <t>(прописати)</t>
    </r>
  </si>
  <si>
    <t xml:space="preserve">                     Додаток 2 до Запиту №2148KR</t>
  </si>
  <si>
    <t>________________________________(Повна назва Учасника) надає свою тендерну пропозицію  на закупівлю поточного ремонту покрівель житлових будинків у Святошинському районі м. Києва.</t>
  </si>
  <si>
    <t>До початку робіт Підрядник повинен розробити графік виконання робіт, основні технічні рішення та узгодити їх із Замовником.</t>
  </si>
  <si>
    <r>
      <t xml:space="preserve">Умови оплати  за ЛОТОМ №1: </t>
    </r>
    <r>
      <rPr>
        <sz val="14"/>
        <color rgb="FF0F243E"/>
        <rFont val="Times New Roman"/>
        <family val="1"/>
        <charset val="204"/>
      </rPr>
      <t xml:space="preserve">Авансові платежі не передбачені. Оплата робіт може здійснюватися проміжними платежами 
протягом 10 банківських днів після підписання акту приймання-передачі виконаних робіт Замовником. </t>
    </r>
  </si>
  <si>
    <r>
      <t xml:space="preserve">Умови оплати  за ЛОТОМ №2: </t>
    </r>
    <r>
      <rPr>
        <sz val="14"/>
        <color rgb="FF0F243E"/>
        <rFont val="Times New Roman"/>
        <family val="1"/>
        <charset val="204"/>
      </rPr>
      <t xml:space="preserve">Авансові платежі не передбачені. Оплата робіт може здійснюватися 
проміжними платежами протягом 10 банківських днів після підписання акту приймання-передачі виконаних робіт Замовником.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</si>
  <si>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Форма цінової пропозиції</t>
  </si>
  <si>
    <t>Installation of PK20 metal profile RAL8019 \ Монтаж металопрофілю ПК20 RAL8019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</si>
</sst>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37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i/>
      <sz val="11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indexed="8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sz val="19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rgb="FF0F243E"/>
      <name val="Times New Roman"/>
      <family val="1"/>
      <charset val="204"/>
    </font>
    <font>
      <b/>
      <i/>
      <sz val="11"/>
      <color rgb="FF0F243E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2"/>
      <color indexed="8"/>
      <name val="Arial "/>
    </font>
    <font>
      <i/>
      <sz val="10"/>
      <color indexed="8"/>
      <name val="Arial Cyr"/>
    </font>
    <font>
      <b/>
      <sz val="14"/>
      <color rgb="FF0F243E"/>
      <name val="Times New Roman"/>
      <family val="1"/>
      <charset val="204"/>
    </font>
    <font>
      <b/>
      <sz val="14"/>
      <color rgb="FFEE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F243E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F7F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1" fillId="0" borderId="0" applyBorder="0" applyProtection="0"/>
    <xf numFmtId="0" fontId="12" fillId="0" borderId="0"/>
  </cellStyleXfs>
  <cellXfs count="1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/>
    <xf numFmtId="165" fontId="1" fillId="0" borderId="0" xfId="0" applyNumberFormat="1" applyFont="1"/>
    <xf numFmtId="0" fontId="4" fillId="0" borderId="0" xfId="0" applyFont="1" applyAlignment="1">
      <alignment vertical="top" wrapText="1"/>
    </xf>
    <xf numFmtId="0" fontId="13" fillId="0" borderId="15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14" fillId="3" borderId="8" xfId="0" applyNumberFormat="1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26" fillId="0" borderId="0" xfId="0" applyFont="1"/>
    <xf numFmtId="0" fontId="4" fillId="0" borderId="0" xfId="0" applyFont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left" vertical="top"/>
    </xf>
    <xf numFmtId="0" fontId="32" fillId="3" borderId="2" xfId="0" applyFont="1" applyFill="1" applyBorder="1" applyAlignment="1">
      <alignment horizontal="left" vertical="top"/>
    </xf>
    <xf numFmtId="0" fontId="31" fillId="3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18" fillId="3" borderId="36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top" wrapText="1"/>
    </xf>
    <xf numFmtId="0" fontId="0" fillId="0" borderId="36" xfId="0" applyBorder="1"/>
    <xf numFmtId="165" fontId="4" fillId="0" borderId="36" xfId="0" applyNumberFormat="1" applyFont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top"/>
    </xf>
    <xf numFmtId="0" fontId="31" fillId="3" borderId="36" xfId="0" applyFont="1" applyFill="1" applyBorder="1" applyAlignment="1">
      <alignment horizontal="center" vertical="center" wrapText="1"/>
    </xf>
    <xf numFmtId="0" fontId="31" fillId="3" borderId="36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3" fillId="0" borderId="0" xfId="0" applyFont="1" applyAlignment="1">
      <alignment horizontal="left" vertical="center"/>
    </xf>
    <xf numFmtId="0" fontId="14" fillId="3" borderId="18" xfId="0" applyFont="1" applyFill="1" applyBorder="1" applyAlignment="1">
      <alignment horizontal="right" vertical="center"/>
    </xf>
    <xf numFmtId="0" fontId="14" fillId="3" borderId="17" xfId="0" applyFont="1" applyFill="1" applyBorder="1" applyAlignment="1">
      <alignment horizontal="right" vertical="center"/>
    </xf>
    <xf numFmtId="165" fontId="14" fillId="3" borderId="8" xfId="0" applyNumberFormat="1" applyFont="1" applyFill="1" applyBorder="1" applyAlignment="1">
      <alignment horizontal="center" vertical="center" wrapText="1"/>
    </xf>
    <xf numFmtId="165" fontId="14" fillId="3" borderId="38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6" fillId="5" borderId="28" xfId="0" applyFont="1" applyFill="1" applyBorder="1" applyAlignment="1">
      <alignment horizontal="left" vertical="center" wrapText="1"/>
    </xf>
    <xf numFmtId="0" fontId="6" fillId="5" borderId="22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5" borderId="33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5" fillId="0" borderId="44" xfId="0" applyFont="1" applyBorder="1" applyAlignment="1">
      <alignment horizontal="left" vertical="top" wrapText="1"/>
    </xf>
    <xf numFmtId="0" fontId="5" fillId="0" borderId="45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30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32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right" vertical="center"/>
    </xf>
    <xf numFmtId="0" fontId="14" fillId="3" borderId="24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165" fontId="14" fillId="4" borderId="18" xfId="0" applyNumberFormat="1" applyFont="1" applyFill="1" applyBorder="1" applyAlignment="1">
      <alignment horizontal="center" vertical="center" wrapText="1"/>
    </xf>
    <xf numFmtId="165" fontId="14" fillId="4" borderId="17" xfId="0" applyNumberFormat="1" applyFont="1" applyFill="1" applyBorder="1" applyAlignment="1">
      <alignment horizontal="center" vertical="center" wrapText="1"/>
    </xf>
    <xf numFmtId="165" fontId="14" fillId="4" borderId="19" xfId="0" applyNumberFormat="1" applyFont="1" applyFill="1" applyBorder="1" applyAlignment="1">
      <alignment horizontal="center" vertical="center" wrapText="1"/>
    </xf>
    <xf numFmtId="165" fontId="3" fillId="0" borderId="35" xfId="0" applyNumberFormat="1" applyFont="1" applyBorder="1" applyAlignment="1">
      <alignment horizontal="center" vertical="center" wrapText="1"/>
    </xf>
    <xf numFmtId="165" fontId="3" fillId="0" borderId="36" xfId="0" applyNumberFormat="1" applyFont="1" applyBorder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right" vertical="center"/>
    </xf>
    <xf numFmtId="0" fontId="14" fillId="4" borderId="17" xfId="0" applyFont="1" applyFill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</cellXfs>
  <cellStyles count="6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CCFFCC"/>
      <color rgb="FFF7F7F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2F33-CC67-4022-BCC2-3AD6D60CAB85}">
  <dimension ref="A1:Q582"/>
  <sheetViews>
    <sheetView showGridLines="0" tabSelected="1" topLeftCell="A159" zoomScale="85" zoomScaleNormal="85" zoomScaleSheetLayoutView="75" workbookViewId="0">
      <selection activeCell="A162" sqref="A162:E162"/>
    </sheetView>
  </sheetViews>
  <sheetFormatPr defaultColWidth="9.109375" defaultRowHeight="21"/>
  <cols>
    <col min="1" max="1" width="9.44140625" style="2" customWidth="1"/>
    <col min="2" max="2" width="104.88671875" style="1" customWidth="1"/>
    <col min="3" max="3" width="15" style="13" customWidth="1"/>
    <col min="4" max="4" width="12.6640625" style="15" customWidth="1"/>
    <col min="5" max="5" width="22.44140625" style="5" customWidth="1"/>
    <col min="6" max="6" width="22.88671875" style="5" customWidth="1"/>
    <col min="7" max="7" width="15.33203125" style="1" customWidth="1"/>
    <col min="8" max="8" width="11.6640625" style="1" customWidth="1"/>
    <col min="9" max="16384" width="9.109375" style="1"/>
  </cols>
  <sheetData>
    <row r="1" spans="1:9">
      <c r="A1" s="63" t="s">
        <v>0</v>
      </c>
      <c r="B1" s="63"/>
      <c r="C1" s="63"/>
      <c r="D1" s="63"/>
      <c r="E1" s="63"/>
      <c r="F1" s="63"/>
    </row>
    <row r="2" spans="1:9" ht="11.4" customHeight="1"/>
    <row r="3" spans="1:9" ht="22.95" customHeight="1">
      <c r="D3" s="72" t="s">
        <v>74</v>
      </c>
      <c r="E3" s="72"/>
      <c r="F3" s="72"/>
      <c r="G3" s="72"/>
      <c r="H3" s="72"/>
    </row>
    <row r="4" spans="1:9">
      <c r="A4" s="90" t="s">
        <v>79</v>
      </c>
      <c r="B4" s="90"/>
      <c r="C4" s="90"/>
      <c r="D4" s="90"/>
      <c r="E4" s="90"/>
      <c r="F4" s="90"/>
      <c r="G4" s="90"/>
      <c r="H4" s="90"/>
    </row>
    <row r="6" spans="1:9" ht="37.200000000000003" customHeight="1" thickBot="1">
      <c r="A6" s="93" t="s">
        <v>75</v>
      </c>
      <c r="B6" s="93"/>
      <c r="C6" s="94"/>
      <c r="D6" s="94"/>
      <c r="E6" s="94"/>
      <c r="F6" s="94"/>
      <c r="G6" s="43"/>
      <c r="H6" s="43"/>
    </row>
    <row r="7" spans="1:9" ht="24.6" customHeight="1">
      <c r="A7" s="91" t="s">
        <v>1</v>
      </c>
      <c r="B7" s="92"/>
      <c r="C7" s="95" t="s">
        <v>2</v>
      </c>
      <c r="D7" s="96"/>
      <c r="E7" s="96"/>
      <c r="F7" s="97"/>
    </row>
    <row r="8" spans="1:9" ht="24.6" customHeight="1">
      <c r="A8" s="91"/>
      <c r="B8" s="92"/>
      <c r="C8" s="98" t="s">
        <v>3</v>
      </c>
      <c r="D8" s="99"/>
      <c r="E8" s="99"/>
      <c r="F8" s="100"/>
    </row>
    <row r="9" spans="1:9" ht="31.2" customHeight="1">
      <c r="A9" s="91"/>
      <c r="B9" s="92"/>
      <c r="C9" s="98" t="s">
        <v>4</v>
      </c>
      <c r="D9" s="99"/>
      <c r="E9" s="99"/>
      <c r="F9" s="100"/>
    </row>
    <row r="10" spans="1:9" ht="24.6" customHeight="1" thickBot="1">
      <c r="A10" s="73" t="s">
        <v>5</v>
      </c>
      <c r="B10" s="74"/>
      <c r="C10" s="81" t="s">
        <v>6</v>
      </c>
      <c r="D10" s="82"/>
      <c r="E10" s="82"/>
      <c r="F10" s="83"/>
    </row>
    <row r="11" spans="1:9" ht="408.6" customHeight="1">
      <c r="A11" s="84" t="s">
        <v>7</v>
      </c>
      <c r="B11" s="85"/>
      <c r="C11" s="85"/>
      <c r="D11" s="85"/>
      <c r="E11" s="85"/>
      <c r="F11" s="86"/>
      <c r="G11" s="10"/>
    </row>
    <row r="12" spans="1:9" ht="30" customHeight="1" thickBot="1">
      <c r="A12" s="87"/>
      <c r="B12" s="88"/>
      <c r="C12" s="88"/>
      <c r="D12" s="88"/>
      <c r="E12" s="88"/>
      <c r="F12" s="89"/>
      <c r="G12" s="10"/>
    </row>
    <row r="13" spans="1:9" ht="118.8" customHeight="1" thickBot="1">
      <c r="A13" s="78" t="s">
        <v>8</v>
      </c>
      <c r="B13" s="79"/>
      <c r="C13" s="79"/>
      <c r="D13" s="79"/>
      <c r="E13" s="79"/>
      <c r="F13" s="80"/>
      <c r="G13" s="10"/>
      <c r="H13" s="10"/>
      <c r="I13" s="10"/>
    </row>
    <row r="14" spans="1:9" ht="55.2" customHeight="1" thickBot="1">
      <c r="A14" s="75" t="s">
        <v>47</v>
      </c>
      <c r="B14" s="76"/>
      <c r="C14" s="76"/>
      <c r="D14" s="76"/>
      <c r="E14" s="76"/>
      <c r="F14" s="77"/>
      <c r="G14" s="10"/>
    </row>
    <row r="15" spans="1:9" ht="55.2" customHeight="1">
      <c r="A15" s="42" t="s">
        <v>9</v>
      </c>
      <c r="B15" s="53" t="s">
        <v>10</v>
      </c>
      <c r="C15" s="45" t="s">
        <v>11</v>
      </c>
      <c r="D15" s="54" t="s">
        <v>12</v>
      </c>
      <c r="E15" s="54" t="s">
        <v>70</v>
      </c>
      <c r="F15" s="55" t="s">
        <v>71</v>
      </c>
      <c r="G15" s="6"/>
      <c r="H15" s="10"/>
      <c r="I15" s="10"/>
    </row>
    <row r="16" spans="1:9" ht="28.05" customHeight="1">
      <c r="A16" s="31"/>
      <c r="B16" s="17" t="s">
        <v>43</v>
      </c>
      <c r="C16" s="31"/>
      <c r="D16" s="32"/>
      <c r="E16" s="33"/>
      <c r="F16" s="51"/>
    </row>
    <row r="17" spans="1:6" customFormat="1" ht="26.4" customHeight="1">
      <c r="A17" s="12"/>
      <c r="B17" s="18" t="s">
        <v>46</v>
      </c>
      <c r="C17" s="47"/>
      <c r="D17" s="12"/>
      <c r="E17" s="11"/>
      <c r="F17" s="48"/>
    </row>
    <row r="18" spans="1:6" customFormat="1" ht="28.05" customHeight="1">
      <c r="A18" s="12">
        <v>1</v>
      </c>
      <c r="B18" s="44" t="s">
        <v>54</v>
      </c>
      <c r="C18" s="47" t="s">
        <v>15</v>
      </c>
      <c r="D18" s="12">
        <v>647</v>
      </c>
      <c r="E18" s="12"/>
      <c r="F18" s="49">
        <f t="shared" ref="F18:F26" si="0">D18*E18</f>
        <v>0</v>
      </c>
    </row>
    <row r="19" spans="1:6" customFormat="1" ht="28.05" customHeight="1">
      <c r="A19" s="12">
        <v>2</v>
      </c>
      <c r="B19" s="44" t="s">
        <v>56</v>
      </c>
      <c r="C19" s="47" t="s">
        <v>15</v>
      </c>
      <c r="D19" s="12">
        <v>647</v>
      </c>
      <c r="E19" s="12"/>
      <c r="F19" s="49">
        <f t="shared" si="0"/>
        <v>0</v>
      </c>
    </row>
    <row r="20" spans="1:6" customFormat="1" ht="27" customHeight="1">
      <c r="A20" s="12"/>
      <c r="B20" s="18" t="s">
        <v>62</v>
      </c>
      <c r="C20" s="47"/>
      <c r="D20" s="12"/>
      <c r="E20" s="11"/>
      <c r="F20" s="49" t="s">
        <v>41</v>
      </c>
    </row>
    <row r="21" spans="1:6" customFormat="1" ht="14.85" customHeight="1">
      <c r="A21" s="12">
        <v>3</v>
      </c>
      <c r="B21" s="44" t="s">
        <v>57</v>
      </c>
      <c r="C21" s="47" t="s">
        <v>55</v>
      </c>
      <c r="D21" s="12">
        <v>647</v>
      </c>
      <c r="E21" s="12"/>
      <c r="F21" s="49">
        <f t="shared" si="0"/>
        <v>0</v>
      </c>
    </row>
    <row r="22" spans="1:6" customFormat="1" ht="14.85" customHeight="1">
      <c r="A22" s="12">
        <v>4</v>
      </c>
      <c r="B22" s="44" t="s">
        <v>58</v>
      </c>
      <c r="C22" s="47" t="s">
        <v>55</v>
      </c>
      <c r="D22" s="12">
        <v>647</v>
      </c>
      <c r="E22" s="12"/>
      <c r="F22" s="49">
        <f t="shared" si="0"/>
        <v>0</v>
      </c>
    </row>
    <row r="23" spans="1:6" customFormat="1" ht="14.85" customHeight="1">
      <c r="A23" s="12">
        <v>5</v>
      </c>
      <c r="B23" s="44" t="s">
        <v>80</v>
      </c>
      <c r="C23" s="47" t="s">
        <v>55</v>
      </c>
      <c r="D23" s="12">
        <v>647</v>
      </c>
      <c r="E23" s="12"/>
      <c r="F23" s="49">
        <f t="shared" si="0"/>
        <v>0</v>
      </c>
    </row>
    <row r="24" spans="1:6" customFormat="1" ht="14.85" customHeight="1">
      <c r="A24" s="12">
        <v>6</v>
      </c>
      <c r="B24" s="44" t="s">
        <v>59</v>
      </c>
      <c r="C24" s="47" t="s">
        <v>60</v>
      </c>
      <c r="D24" s="12">
        <v>1</v>
      </c>
      <c r="E24" s="12"/>
      <c r="F24" s="49">
        <f t="shared" si="0"/>
        <v>0</v>
      </c>
    </row>
    <row r="25" spans="1:6" customFormat="1" ht="26.4" customHeight="1">
      <c r="A25" s="12"/>
      <c r="B25" s="18" t="s">
        <v>63</v>
      </c>
      <c r="C25" s="47"/>
      <c r="D25" s="12"/>
      <c r="E25" s="12"/>
      <c r="F25" s="49"/>
    </row>
    <row r="26" spans="1:6" customFormat="1" ht="22.8" customHeight="1" thickBot="1">
      <c r="A26" s="12">
        <v>7</v>
      </c>
      <c r="B26" s="44" t="s">
        <v>61</v>
      </c>
      <c r="C26" s="47" t="s">
        <v>38</v>
      </c>
      <c r="D26" s="12">
        <v>2</v>
      </c>
      <c r="E26" s="12"/>
      <c r="F26" s="49">
        <f t="shared" si="0"/>
        <v>0</v>
      </c>
    </row>
    <row r="27" spans="1:6" ht="26.4" customHeight="1" thickBot="1">
      <c r="A27" s="101" t="s">
        <v>16</v>
      </c>
      <c r="B27" s="102"/>
      <c r="C27" s="50"/>
      <c r="D27" s="16"/>
      <c r="E27" s="67">
        <f>SUM(F17:F27)</f>
        <v>0</v>
      </c>
      <c r="F27" s="68"/>
    </row>
    <row r="28" spans="1:6" ht="28.05" customHeight="1">
      <c r="A28" s="31"/>
      <c r="B28" s="17" t="s">
        <v>44</v>
      </c>
      <c r="C28" s="31"/>
      <c r="D28" s="32"/>
      <c r="E28" s="33"/>
      <c r="F28" s="51"/>
    </row>
    <row r="29" spans="1:6" ht="19.2" customHeight="1">
      <c r="A29" s="12"/>
      <c r="B29" s="18" t="s">
        <v>46</v>
      </c>
      <c r="C29" s="47"/>
      <c r="D29" s="12"/>
      <c r="E29" s="11"/>
      <c r="F29" s="48"/>
    </row>
    <row r="30" spans="1:6" ht="28.05" customHeight="1">
      <c r="A30" s="12">
        <v>1</v>
      </c>
      <c r="B30" s="44" t="s">
        <v>54</v>
      </c>
      <c r="C30" s="47" t="s">
        <v>15</v>
      </c>
      <c r="D30" s="12">
        <v>658</v>
      </c>
      <c r="E30" s="12"/>
      <c r="F30" s="49">
        <f t="shared" ref="F30:F31" si="1">D30*E30</f>
        <v>0</v>
      </c>
    </row>
    <row r="31" spans="1:6" ht="28.05" customHeight="1">
      <c r="A31" s="12">
        <v>2</v>
      </c>
      <c r="B31" s="44" t="s">
        <v>56</v>
      </c>
      <c r="C31" s="47" t="s">
        <v>15</v>
      </c>
      <c r="D31" s="12">
        <v>658</v>
      </c>
      <c r="E31" s="12"/>
      <c r="F31" s="49">
        <f t="shared" si="1"/>
        <v>0</v>
      </c>
    </row>
    <row r="32" spans="1:6" customFormat="1" ht="18" customHeight="1">
      <c r="A32" s="12"/>
      <c r="B32" s="18" t="s">
        <v>62</v>
      </c>
      <c r="C32" s="47"/>
      <c r="D32" s="12"/>
      <c r="E32" s="11"/>
      <c r="F32" s="49" t="s">
        <v>41</v>
      </c>
    </row>
    <row r="33" spans="1:6" customFormat="1" ht="17.399999999999999" customHeight="1">
      <c r="A33" s="12">
        <v>3</v>
      </c>
      <c r="B33" s="44" t="s">
        <v>57</v>
      </c>
      <c r="C33" s="47" t="s">
        <v>55</v>
      </c>
      <c r="D33" s="12">
        <v>658</v>
      </c>
      <c r="E33" s="12"/>
      <c r="F33" s="49">
        <f t="shared" ref="F33:F36" si="2">D33*E33</f>
        <v>0</v>
      </c>
    </row>
    <row r="34" spans="1:6" customFormat="1" ht="16.2" customHeight="1">
      <c r="A34" s="12">
        <v>4</v>
      </c>
      <c r="B34" s="44" t="s">
        <v>58</v>
      </c>
      <c r="C34" s="47" t="s">
        <v>55</v>
      </c>
      <c r="D34" s="12">
        <v>658</v>
      </c>
      <c r="E34" s="12"/>
      <c r="F34" s="49">
        <f t="shared" si="2"/>
        <v>0</v>
      </c>
    </row>
    <row r="35" spans="1:6" customFormat="1" ht="16.8" customHeight="1">
      <c r="A35" s="12">
        <v>5</v>
      </c>
      <c r="B35" s="44" t="s">
        <v>80</v>
      </c>
      <c r="C35" s="47" t="s">
        <v>55</v>
      </c>
      <c r="D35" s="12">
        <v>658</v>
      </c>
      <c r="E35" s="12"/>
      <c r="F35" s="49">
        <f t="shared" si="2"/>
        <v>0</v>
      </c>
    </row>
    <row r="36" spans="1:6" customFormat="1" ht="14.85" customHeight="1">
      <c r="A36" s="12">
        <v>6</v>
      </c>
      <c r="B36" s="44" t="s">
        <v>59</v>
      </c>
      <c r="C36" s="47" t="s">
        <v>60</v>
      </c>
      <c r="D36" s="12">
        <v>1</v>
      </c>
      <c r="E36" s="12"/>
      <c r="F36" s="49">
        <f t="shared" si="2"/>
        <v>0</v>
      </c>
    </row>
    <row r="37" spans="1:6" customFormat="1" ht="14.85" customHeight="1">
      <c r="A37" s="12"/>
      <c r="B37" s="18" t="s">
        <v>63</v>
      </c>
      <c r="C37" s="47"/>
      <c r="D37" s="12"/>
      <c r="E37" s="12"/>
      <c r="F37" s="49"/>
    </row>
    <row r="38" spans="1:6" customFormat="1" ht="14.85" customHeight="1" thickBot="1">
      <c r="A38" s="12">
        <v>7</v>
      </c>
      <c r="B38" s="44" t="s">
        <v>61</v>
      </c>
      <c r="C38" s="47" t="s">
        <v>38</v>
      </c>
      <c r="D38" s="12">
        <v>2</v>
      </c>
      <c r="E38" s="12"/>
      <c r="F38" s="49">
        <f t="shared" ref="F38" si="3">D38*E38</f>
        <v>0</v>
      </c>
    </row>
    <row r="39" spans="1:6" ht="28.05" customHeight="1" thickBot="1">
      <c r="A39" s="101" t="s">
        <v>16</v>
      </c>
      <c r="B39" s="102"/>
      <c r="C39" s="50"/>
      <c r="D39" s="16"/>
      <c r="E39" s="67">
        <f>SUM(F30:F38)</f>
        <v>0</v>
      </c>
      <c r="F39" s="68"/>
    </row>
    <row r="40" spans="1:6" s="6" customFormat="1" ht="30.6" customHeight="1">
      <c r="A40" s="21"/>
      <c r="B40" s="17" t="s">
        <v>48</v>
      </c>
      <c r="C40" s="21"/>
      <c r="D40" s="17"/>
      <c r="E40" s="9"/>
      <c r="F40" s="46"/>
    </row>
    <row r="41" spans="1:6" s="6" customFormat="1" ht="16.2" customHeight="1">
      <c r="A41" s="12"/>
      <c r="B41" s="18" t="s">
        <v>46</v>
      </c>
      <c r="C41" s="47"/>
      <c r="D41" s="12"/>
      <c r="E41" s="11"/>
      <c r="F41" s="48"/>
    </row>
    <row r="42" spans="1:6" s="6" customFormat="1" ht="32.4" customHeight="1">
      <c r="A42" s="12">
        <v>1</v>
      </c>
      <c r="B42" s="44" t="s">
        <v>54</v>
      </c>
      <c r="C42" s="47" t="s">
        <v>15</v>
      </c>
      <c r="D42" s="12">
        <v>648</v>
      </c>
      <c r="E42" s="12"/>
      <c r="F42" s="49">
        <f t="shared" ref="F42:F43" si="4">D42*E42</f>
        <v>0</v>
      </c>
    </row>
    <row r="43" spans="1:6" s="6" customFormat="1" ht="30.6" customHeight="1">
      <c r="A43" s="12">
        <v>2</v>
      </c>
      <c r="B43" s="44" t="s">
        <v>56</v>
      </c>
      <c r="C43" s="47" t="s">
        <v>15</v>
      </c>
      <c r="D43" s="12">
        <v>648</v>
      </c>
      <c r="E43" s="12"/>
      <c r="F43" s="49">
        <f t="shared" si="4"/>
        <v>0</v>
      </c>
    </row>
    <row r="44" spans="1:6" s="6" customFormat="1" ht="15.6">
      <c r="A44" s="12"/>
      <c r="B44" s="18" t="s">
        <v>62</v>
      </c>
      <c r="C44" s="47"/>
      <c r="D44" s="12"/>
      <c r="E44" s="11"/>
      <c r="F44" s="49" t="s">
        <v>41</v>
      </c>
    </row>
    <row r="45" spans="1:6" s="6" customFormat="1" ht="15.6">
      <c r="A45" s="12">
        <v>3</v>
      </c>
      <c r="B45" s="44" t="s">
        <v>57</v>
      </c>
      <c r="C45" s="47" t="s">
        <v>55</v>
      </c>
      <c r="D45" s="12">
        <v>648</v>
      </c>
      <c r="E45" s="12"/>
      <c r="F45" s="49">
        <f t="shared" ref="F45:F48" si="5">D45*E45</f>
        <v>0</v>
      </c>
    </row>
    <row r="46" spans="1:6" s="6" customFormat="1" ht="16.8" customHeight="1">
      <c r="A46" s="12">
        <v>4</v>
      </c>
      <c r="B46" s="44" t="s">
        <v>58</v>
      </c>
      <c r="C46" s="47" t="s">
        <v>55</v>
      </c>
      <c r="D46" s="12">
        <v>648</v>
      </c>
      <c r="E46" s="12"/>
      <c r="F46" s="49">
        <f t="shared" si="5"/>
        <v>0</v>
      </c>
    </row>
    <row r="47" spans="1:6" s="6" customFormat="1" ht="21.6" customHeight="1">
      <c r="A47" s="12">
        <v>5</v>
      </c>
      <c r="B47" s="44" t="s">
        <v>80</v>
      </c>
      <c r="C47" s="47" t="s">
        <v>55</v>
      </c>
      <c r="D47" s="12">
        <v>648</v>
      </c>
      <c r="E47" s="12"/>
      <c r="F47" s="49">
        <f t="shared" si="5"/>
        <v>0</v>
      </c>
    </row>
    <row r="48" spans="1:6" s="6" customFormat="1" ht="15.6">
      <c r="A48" s="12">
        <v>6</v>
      </c>
      <c r="B48" s="44" t="s">
        <v>59</v>
      </c>
      <c r="C48" s="47" t="s">
        <v>60</v>
      </c>
      <c r="D48" s="12">
        <v>1</v>
      </c>
      <c r="E48" s="12"/>
      <c r="F48" s="49">
        <f t="shared" si="5"/>
        <v>0</v>
      </c>
    </row>
    <row r="49" spans="1:6" s="6" customFormat="1" ht="15.6">
      <c r="A49" s="12"/>
      <c r="B49" s="18" t="s">
        <v>63</v>
      </c>
      <c r="C49" s="47"/>
      <c r="D49" s="12"/>
      <c r="E49" s="12"/>
      <c r="F49" s="49"/>
    </row>
    <row r="50" spans="1:6" s="6" customFormat="1" ht="16.2" thickBot="1">
      <c r="A50" s="12">
        <v>7</v>
      </c>
      <c r="B50" s="44" t="s">
        <v>61</v>
      </c>
      <c r="C50" s="47" t="s">
        <v>38</v>
      </c>
      <c r="D50" s="12">
        <v>2</v>
      </c>
      <c r="E50" s="12"/>
      <c r="F50" s="49">
        <f t="shared" ref="F50" si="6">D50*E50</f>
        <v>0</v>
      </c>
    </row>
    <row r="51" spans="1:6" s="6" customFormat="1" ht="26.4" customHeight="1" thickBot="1">
      <c r="A51" s="101" t="s">
        <v>16</v>
      </c>
      <c r="B51" s="102"/>
      <c r="C51" s="50"/>
      <c r="D51" s="16"/>
      <c r="E51" s="67">
        <f>SUM(F41:F50)</f>
        <v>0</v>
      </c>
      <c r="F51" s="68"/>
    </row>
    <row r="52" spans="1:6" s="6" customFormat="1" ht="15.6">
      <c r="A52" s="21"/>
      <c r="B52" s="17" t="s">
        <v>49</v>
      </c>
      <c r="C52" s="21"/>
      <c r="D52" s="17"/>
      <c r="E52" s="9"/>
      <c r="F52" s="46"/>
    </row>
    <row r="53" spans="1:6" s="6" customFormat="1" ht="15.6">
      <c r="A53" s="12"/>
      <c r="B53" s="18" t="s">
        <v>46</v>
      </c>
      <c r="C53" s="47"/>
      <c r="D53" s="12"/>
      <c r="E53" s="11"/>
      <c r="F53" s="48"/>
    </row>
    <row r="54" spans="1:6" s="6" customFormat="1" ht="15.6">
      <c r="A54" s="12">
        <v>1</v>
      </c>
      <c r="B54" s="44" t="s">
        <v>54</v>
      </c>
      <c r="C54" s="47" t="s">
        <v>15</v>
      </c>
      <c r="D54" s="12">
        <v>510</v>
      </c>
      <c r="E54" s="12"/>
      <c r="F54" s="49">
        <f t="shared" ref="F54:F55" si="7">D54*E54</f>
        <v>0</v>
      </c>
    </row>
    <row r="55" spans="1:6" s="6" customFormat="1" ht="15.6">
      <c r="A55" s="12">
        <v>2</v>
      </c>
      <c r="B55" s="44" t="s">
        <v>56</v>
      </c>
      <c r="C55" s="47" t="s">
        <v>15</v>
      </c>
      <c r="D55" s="12">
        <v>510</v>
      </c>
      <c r="E55" s="12"/>
      <c r="F55" s="49">
        <f t="shared" si="7"/>
        <v>0</v>
      </c>
    </row>
    <row r="56" spans="1:6" s="6" customFormat="1" ht="15.6">
      <c r="A56" s="12"/>
      <c r="B56" s="18" t="s">
        <v>62</v>
      </c>
      <c r="C56" s="47"/>
      <c r="D56" s="12"/>
      <c r="E56" s="11"/>
      <c r="F56" s="49" t="s">
        <v>41</v>
      </c>
    </row>
    <row r="57" spans="1:6" s="6" customFormat="1" ht="15.6">
      <c r="A57" s="12">
        <v>3</v>
      </c>
      <c r="B57" s="44" t="s">
        <v>57</v>
      </c>
      <c r="C57" s="47" t="s">
        <v>55</v>
      </c>
      <c r="D57" s="12">
        <v>510</v>
      </c>
      <c r="E57" s="12"/>
      <c r="F57" s="49">
        <f t="shared" ref="F57:F60" si="8">D57*E57</f>
        <v>0</v>
      </c>
    </row>
    <row r="58" spans="1:6" s="6" customFormat="1" ht="15.6">
      <c r="A58" s="12">
        <v>4</v>
      </c>
      <c r="B58" s="44" t="s">
        <v>58</v>
      </c>
      <c r="C58" s="47" t="s">
        <v>55</v>
      </c>
      <c r="D58" s="12">
        <v>510</v>
      </c>
      <c r="E58" s="12"/>
      <c r="F58" s="49">
        <f t="shared" si="8"/>
        <v>0</v>
      </c>
    </row>
    <row r="59" spans="1:6" s="6" customFormat="1" ht="15.6">
      <c r="A59" s="12">
        <v>5</v>
      </c>
      <c r="B59" s="44" t="s">
        <v>80</v>
      </c>
      <c r="C59" s="47" t="s">
        <v>55</v>
      </c>
      <c r="D59" s="12">
        <v>510</v>
      </c>
      <c r="E59" s="12"/>
      <c r="F59" s="49">
        <f t="shared" si="8"/>
        <v>0</v>
      </c>
    </row>
    <row r="60" spans="1:6" s="6" customFormat="1" ht="15.6">
      <c r="A60" s="12">
        <v>6</v>
      </c>
      <c r="B60" s="44" t="s">
        <v>59</v>
      </c>
      <c r="C60" s="47" t="s">
        <v>60</v>
      </c>
      <c r="D60" s="12">
        <v>1</v>
      </c>
      <c r="E60" s="12"/>
      <c r="F60" s="49">
        <f t="shared" si="8"/>
        <v>0</v>
      </c>
    </row>
    <row r="61" spans="1:6" s="6" customFormat="1" ht="15.6">
      <c r="A61" s="12"/>
      <c r="B61" s="18" t="s">
        <v>63</v>
      </c>
      <c r="C61" s="47"/>
      <c r="D61" s="12"/>
      <c r="E61" s="12"/>
      <c r="F61" s="49"/>
    </row>
    <row r="62" spans="1:6" s="6" customFormat="1" ht="16.2" thickBot="1">
      <c r="A62" s="12">
        <v>7</v>
      </c>
      <c r="B62" s="44" t="s">
        <v>61</v>
      </c>
      <c r="C62" s="47" t="s">
        <v>38</v>
      </c>
      <c r="D62" s="12">
        <v>2</v>
      </c>
      <c r="E62" s="12"/>
      <c r="F62" s="49">
        <f t="shared" ref="F62" si="9">D62*E62</f>
        <v>0</v>
      </c>
    </row>
    <row r="63" spans="1:6" s="6" customFormat="1" ht="28.8" customHeight="1" thickBot="1">
      <c r="A63" s="101" t="s">
        <v>16</v>
      </c>
      <c r="B63" s="102"/>
      <c r="C63" s="50"/>
      <c r="D63" s="16"/>
      <c r="E63" s="67">
        <f>SUM(F53:F62)</f>
        <v>0</v>
      </c>
      <c r="F63" s="68"/>
    </row>
    <row r="64" spans="1:6" ht="30.6" customHeight="1">
      <c r="A64" s="22"/>
      <c r="B64" s="17" t="s">
        <v>50</v>
      </c>
      <c r="C64" s="22"/>
      <c r="D64" s="20"/>
      <c r="E64" s="19"/>
      <c r="F64" s="56"/>
    </row>
    <row r="65" spans="1:7" ht="21" customHeight="1">
      <c r="A65" s="12"/>
      <c r="B65" s="18" t="s">
        <v>46</v>
      </c>
      <c r="C65" s="47"/>
      <c r="D65" s="12"/>
      <c r="E65" s="11"/>
      <c r="F65" s="48"/>
    </row>
    <row r="66" spans="1:7" ht="25.8" customHeight="1">
      <c r="A66" s="12">
        <v>1</v>
      </c>
      <c r="B66" s="44" t="s">
        <v>54</v>
      </c>
      <c r="C66" s="47" t="s">
        <v>15</v>
      </c>
      <c r="D66" s="12">
        <v>609</v>
      </c>
      <c r="E66" s="12"/>
      <c r="F66" s="49">
        <f t="shared" ref="F66:F67" si="10">D66*E66</f>
        <v>0</v>
      </c>
    </row>
    <row r="67" spans="1:7" ht="27.6" customHeight="1">
      <c r="A67" s="12">
        <v>2</v>
      </c>
      <c r="B67" s="44" t="s">
        <v>56</v>
      </c>
      <c r="C67" s="47" t="s">
        <v>15</v>
      </c>
      <c r="D67" s="12">
        <v>609</v>
      </c>
      <c r="E67" s="12"/>
      <c r="F67" s="49">
        <f t="shared" si="10"/>
        <v>0</v>
      </c>
    </row>
    <row r="68" spans="1:7" ht="17.399999999999999" customHeight="1">
      <c r="A68" s="12"/>
      <c r="B68" s="18" t="s">
        <v>62</v>
      </c>
      <c r="C68" s="47"/>
      <c r="D68" s="12"/>
      <c r="E68" s="11"/>
      <c r="F68" s="49" t="s">
        <v>41</v>
      </c>
    </row>
    <row r="69" spans="1:7" ht="15.6" customHeight="1">
      <c r="A69" s="12">
        <v>3</v>
      </c>
      <c r="B69" s="44" t="s">
        <v>57</v>
      </c>
      <c r="C69" s="47" t="s">
        <v>55</v>
      </c>
      <c r="D69" s="12">
        <v>609</v>
      </c>
      <c r="E69" s="12"/>
      <c r="F69" s="49">
        <f t="shared" ref="F69:F72" si="11">D69*E69</f>
        <v>0</v>
      </c>
    </row>
    <row r="70" spans="1:7" ht="16.2" customHeight="1">
      <c r="A70" s="12">
        <v>4</v>
      </c>
      <c r="B70" s="44" t="s">
        <v>58</v>
      </c>
      <c r="C70" s="47" t="s">
        <v>55</v>
      </c>
      <c r="D70" s="12">
        <v>609</v>
      </c>
      <c r="E70" s="12"/>
      <c r="F70" s="49">
        <f t="shared" si="11"/>
        <v>0</v>
      </c>
    </row>
    <row r="71" spans="1:7" ht="18.600000000000001" customHeight="1">
      <c r="A71" s="12">
        <v>5</v>
      </c>
      <c r="B71" s="44" t="s">
        <v>80</v>
      </c>
      <c r="C71" s="47" t="s">
        <v>55</v>
      </c>
      <c r="D71" s="12">
        <v>609</v>
      </c>
      <c r="E71" s="12"/>
      <c r="F71" s="49">
        <f t="shared" si="11"/>
        <v>0</v>
      </c>
    </row>
    <row r="72" spans="1:7" ht="21" customHeight="1">
      <c r="A72" s="12">
        <v>6</v>
      </c>
      <c r="B72" s="44" t="s">
        <v>59</v>
      </c>
      <c r="C72" s="47" t="s">
        <v>60</v>
      </c>
      <c r="D72" s="12">
        <v>1</v>
      </c>
      <c r="E72" s="12"/>
      <c r="F72" s="49">
        <f t="shared" si="11"/>
        <v>0</v>
      </c>
    </row>
    <row r="73" spans="1:7" ht="21" customHeight="1">
      <c r="A73" s="12"/>
      <c r="B73" s="18" t="s">
        <v>63</v>
      </c>
      <c r="C73" s="47"/>
      <c r="D73" s="12"/>
      <c r="E73" s="12"/>
      <c r="F73" s="49"/>
    </row>
    <row r="74" spans="1:7" ht="21" customHeight="1" thickBot="1">
      <c r="A74" s="12">
        <v>7</v>
      </c>
      <c r="B74" s="44" t="s">
        <v>61</v>
      </c>
      <c r="C74" s="47" t="s">
        <v>38</v>
      </c>
      <c r="D74" s="12">
        <v>2</v>
      </c>
      <c r="E74" s="12"/>
      <c r="F74" s="49">
        <f t="shared" ref="F74" si="12">D74*E74</f>
        <v>0</v>
      </c>
    </row>
    <row r="75" spans="1:7" ht="21.6" thickBot="1">
      <c r="A75" s="101" t="s">
        <v>16</v>
      </c>
      <c r="B75" s="102"/>
      <c r="C75" s="50"/>
      <c r="D75" s="16"/>
      <c r="E75" s="67">
        <f>SUM(F66:F74)</f>
        <v>0</v>
      </c>
      <c r="F75" s="68"/>
    </row>
    <row r="76" spans="1:7" s="6" customFormat="1" ht="22.8" customHeight="1" thickBot="1">
      <c r="A76" s="121" t="s">
        <v>42</v>
      </c>
      <c r="B76" s="122"/>
      <c r="C76" s="115">
        <f>SUM(E27,E39,E51,E63,E75)</f>
        <v>0</v>
      </c>
      <c r="D76" s="116"/>
      <c r="E76" s="116"/>
      <c r="F76" s="117"/>
      <c r="G76" s="30"/>
    </row>
    <row r="77" spans="1:7" s="6" customFormat="1" ht="54.6" customHeight="1" thickBot="1">
      <c r="A77" s="75" t="s">
        <v>51</v>
      </c>
      <c r="B77" s="76"/>
      <c r="C77" s="76"/>
      <c r="D77" s="76"/>
      <c r="E77" s="76"/>
      <c r="F77" s="77"/>
    </row>
    <row r="78" spans="1:7" s="6" customFormat="1" ht="15.6">
      <c r="A78" s="69" t="s">
        <v>9</v>
      </c>
      <c r="B78" s="103" t="s">
        <v>10</v>
      </c>
      <c r="C78" s="106" t="s">
        <v>11</v>
      </c>
      <c r="D78" s="109" t="s">
        <v>12</v>
      </c>
      <c r="E78" s="112" t="s">
        <v>13</v>
      </c>
      <c r="F78" s="118" t="s">
        <v>14</v>
      </c>
    </row>
    <row r="79" spans="1:7" s="6" customFormat="1" ht="15.6">
      <c r="A79" s="70"/>
      <c r="B79" s="104"/>
      <c r="C79" s="107"/>
      <c r="D79" s="110"/>
      <c r="E79" s="113"/>
      <c r="F79" s="119"/>
    </row>
    <row r="80" spans="1:7" s="6" customFormat="1" ht="15.6">
      <c r="A80" s="70"/>
      <c r="B80" s="104"/>
      <c r="C80" s="107"/>
      <c r="D80" s="110"/>
      <c r="E80" s="113"/>
      <c r="F80" s="119"/>
    </row>
    <row r="81" spans="1:6" ht="42" customHeight="1" thickBot="1">
      <c r="A81" s="71"/>
      <c r="B81" s="105"/>
      <c r="C81" s="108"/>
      <c r="D81" s="111"/>
      <c r="E81" s="114"/>
      <c r="F81" s="120"/>
    </row>
    <row r="82" spans="1:6" s="6" customFormat="1" ht="31.2">
      <c r="A82" s="21"/>
      <c r="B82" s="17" t="s">
        <v>45</v>
      </c>
      <c r="C82" s="21"/>
      <c r="D82" s="17"/>
      <c r="E82" s="9"/>
      <c r="F82" s="46"/>
    </row>
    <row r="83" spans="1:6" s="6" customFormat="1" ht="15.6">
      <c r="A83" s="12"/>
      <c r="B83" s="18" t="s">
        <v>46</v>
      </c>
      <c r="C83" s="47"/>
      <c r="D83" s="12"/>
      <c r="E83" s="11"/>
      <c r="F83" s="48"/>
    </row>
    <row r="84" spans="1:6" s="6" customFormat="1" ht="15.6">
      <c r="A84" s="12">
        <v>1</v>
      </c>
      <c r="B84" s="44" t="s">
        <v>54</v>
      </c>
      <c r="C84" s="47" t="s">
        <v>15</v>
      </c>
      <c r="D84" s="12">
        <v>602</v>
      </c>
      <c r="E84" s="12"/>
      <c r="F84" s="49">
        <f t="shared" ref="F84:F85" si="13">D84*E84</f>
        <v>0</v>
      </c>
    </row>
    <row r="85" spans="1:6" s="6" customFormat="1" ht="15.6">
      <c r="A85" s="12">
        <v>2</v>
      </c>
      <c r="B85" s="44" t="s">
        <v>56</v>
      </c>
      <c r="C85" s="47" t="s">
        <v>15</v>
      </c>
      <c r="D85" s="12">
        <v>602</v>
      </c>
      <c r="E85" s="12"/>
      <c r="F85" s="49">
        <f t="shared" si="13"/>
        <v>0</v>
      </c>
    </row>
    <row r="86" spans="1:6" s="6" customFormat="1" ht="15.6">
      <c r="A86" s="12"/>
      <c r="B86" s="18" t="s">
        <v>62</v>
      </c>
      <c r="C86" s="47"/>
      <c r="D86" s="12"/>
      <c r="E86" s="11"/>
      <c r="F86" s="49" t="s">
        <v>41</v>
      </c>
    </row>
    <row r="87" spans="1:6" s="6" customFormat="1" ht="15.6">
      <c r="A87" s="12">
        <v>3</v>
      </c>
      <c r="B87" s="44" t="s">
        <v>57</v>
      </c>
      <c r="C87" s="47" t="s">
        <v>55</v>
      </c>
      <c r="D87" s="12">
        <v>602</v>
      </c>
      <c r="E87" s="12"/>
      <c r="F87" s="49">
        <f t="shared" ref="F87:F90" si="14">D87*E87</f>
        <v>0</v>
      </c>
    </row>
    <row r="88" spans="1:6" s="6" customFormat="1" ht="15.6">
      <c r="A88" s="12">
        <v>4</v>
      </c>
      <c r="B88" s="44" t="s">
        <v>58</v>
      </c>
      <c r="C88" s="47" t="s">
        <v>55</v>
      </c>
      <c r="D88" s="12">
        <v>602</v>
      </c>
      <c r="E88" s="12"/>
      <c r="F88" s="49">
        <f t="shared" si="14"/>
        <v>0</v>
      </c>
    </row>
    <row r="89" spans="1:6" s="6" customFormat="1" ht="15.6">
      <c r="A89" s="12">
        <v>5</v>
      </c>
      <c r="B89" s="44" t="s">
        <v>80</v>
      </c>
      <c r="C89" s="47" t="s">
        <v>55</v>
      </c>
      <c r="D89" s="12">
        <v>602</v>
      </c>
      <c r="E89" s="12"/>
      <c r="F89" s="49">
        <f t="shared" si="14"/>
        <v>0</v>
      </c>
    </row>
    <row r="90" spans="1:6" s="6" customFormat="1" ht="15.6">
      <c r="A90" s="12">
        <v>6</v>
      </c>
      <c r="B90" s="44" t="s">
        <v>59</v>
      </c>
      <c r="C90" s="47" t="s">
        <v>60</v>
      </c>
      <c r="D90" s="12">
        <v>1</v>
      </c>
      <c r="E90" s="12"/>
      <c r="F90" s="49">
        <f t="shared" si="14"/>
        <v>0</v>
      </c>
    </row>
    <row r="91" spans="1:6" s="6" customFormat="1" ht="15.6">
      <c r="A91" s="12"/>
      <c r="B91" s="18" t="s">
        <v>63</v>
      </c>
      <c r="C91" s="47"/>
      <c r="D91" s="12"/>
      <c r="E91" s="12"/>
      <c r="F91" s="49"/>
    </row>
    <row r="92" spans="1:6" s="6" customFormat="1" ht="16.2" thickBot="1">
      <c r="A92" s="12">
        <v>7</v>
      </c>
      <c r="B92" s="44" t="s">
        <v>61</v>
      </c>
      <c r="C92" s="47" t="s">
        <v>38</v>
      </c>
      <c r="D92" s="12">
        <v>2</v>
      </c>
      <c r="E92" s="12"/>
      <c r="F92" s="49">
        <f t="shared" ref="F92" si="15">D92*E92</f>
        <v>0</v>
      </c>
    </row>
    <row r="93" spans="1:6" s="6" customFormat="1" ht="23.4" customHeight="1" thickBot="1">
      <c r="A93" s="65" t="s">
        <v>16</v>
      </c>
      <c r="B93" s="66"/>
      <c r="C93" s="50"/>
      <c r="D93" s="16"/>
      <c r="E93" s="67">
        <f>SUM(F83:F92)</f>
        <v>0</v>
      </c>
      <c r="F93" s="68"/>
    </row>
    <row r="94" spans="1:6">
      <c r="A94" s="31"/>
      <c r="B94" s="17" t="s">
        <v>39</v>
      </c>
      <c r="C94" s="31"/>
      <c r="D94" s="32"/>
      <c r="E94" s="33"/>
      <c r="F94" s="51"/>
    </row>
    <row r="95" spans="1:6">
      <c r="A95" s="12"/>
      <c r="B95" s="18" t="s">
        <v>46</v>
      </c>
      <c r="C95" s="47"/>
      <c r="D95" s="12"/>
      <c r="E95" s="11"/>
      <c r="F95" s="48"/>
    </row>
    <row r="96" spans="1:6">
      <c r="A96" s="12">
        <v>1</v>
      </c>
      <c r="B96" s="44" t="s">
        <v>54</v>
      </c>
      <c r="C96" s="47" t="s">
        <v>15</v>
      </c>
      <c r="D96" s="12">
        <v>574</v>
      </c>
      <c r="E96" s="12"/>
      <c r="F96" s="49">
        <f t="shared" ref="F96:F97" si="16">D96*E96</f>
        <v>0</v>
      </c>
    </row>
    <row r="97" spans="1:6">
      <c r="A97" s="12">
        <v>2</v>
      </c>
      <c r="B97" s="44" t="s">
        <v>56</v>
      </c>
      <c r="C97" s="47" t="s">
        <v>15</v>
      </c>
      <c r="D97" s="12">
        <v>574</v>
      </c>
      <c r="E97" s="12"/>
      <c r="F97" s="49">
        <f t="shared" si="16"/>
        <v>0</v>
      </c>
    </row>
    <row r="98" spans="1:6" customFormat="1" ht="18.600000000000001" customHeight="1">
      <c r="A98" s="12"/>
      <c r="B98" s="18" t="s">
        <v>62</v>
      </c>
      <c r="C98" s="47"/>
      <c r="D98" s="12"/>
      <c r="E98" s="11"/>
      <c r="F98" s="49" t="s">
        <v>41</v>
      </c>
    </row>
    <row r="99" spans="1:6" customFormat="1" ht="18" customHeight="1">
      <c r="A99" s="12">
        <v>3</v>
      </c>
      <c r="B99" s="44" t="s">
        <v>57</v>
      </c>
      <c r="C99" s="47" t="s">
        <v>55</v>
      </c>
      <c r="D99" s="12">
        <v>574</v>
      </c>
      <c r="E99" s="12"/>
      <c r="F99" s="49">
        <f t="shared" ref="F99:F102" si="17">D99*E99</f>
        <v>0</v>
      </c>
    </row>
    <row r="100" spans="1:6" customFormat="1" ht="18" customHeight="1">
      <c r="A100" s="12">
        <v>4</v>
      </c>
      <c r="B100" s="44" t="s">
        <v>58</v>
      </c>
      <c r="C100" s="47" t="s">
        <v>55</v>
      </c>
      <c r="D100" s="12">
        <v>574</v>
      </c>
      <c r="E100" s="12"/>
      <c r="F100" s="49">
        <f t="shared" si="17"/>
        <v>0</v>
      </c>
    </row>
    <row r="101" spans="1:6" customFormat="1" ht="17.399999999999999" customHeight="1">
      <c r="A101" s="12">
        <v>5</v>
      </c>
      <c r="B101" s="44" t="s">
        <v>80</v>
      </c>
      <c r="C101" s="47" t="s">
        <v>55</v>
      </c>
      <c r="D101" s="12">
        <v>574</v>
      </c>
      <c r="E101" s="12"/>
      <c r="F101" s="49">
        <f t="shared" si="17"/>
        <v>0</v>
      </c>
    </row>
    <row r="102" spans="1:6" customFormat="1" ht="14.85" customHeight="1">
      <c r="A102" s="12">
        <v>6</v>
      </c>
      <c r="B102" s="44" t="s">
        <v>59</v>
      </c>
      <c r="C102" s="47" t="s">
        <v>60</v>
      </c>
      <c r="D102" s="12">
        <v>1</v>
      </c>
      <c r="E102" s="12"/>
      <c r="F102" s="49">
        <f t="shared" si="17"/>
        <v>0</v>
      </c>
    </row>
    <row r="103" spans="1:6" customFormat="1" ht="14.85" customHeight="1">
      <c r="A103" s="12"/>
      <c r="B103" s="18" t="s">
        <v>63</v>
      </c>
      <c r="C103" s="47"/>
      <c r="D103" s="12"/>
      <c r="E103" s="12"/>
      <c r="F103" s="49"/>
    </row>
    <row r="104" spans="1:6" customFormat="1" ht="14.85" customHeight="1" thickBot="1">
      <c r="A104" s="12">
        <v>7</v>
      </c>
      <c r="B104" s="44" t="s">
        <v>61</v>
      </c>
      <c r="C104" s="47" t="s">
        <v>38</v>
      </c>
      <c r="D104" s="12">
        <v>2</v>
      </c>
      <c r="E104" s="12"/>
      <c r="F104" s="49">
        <f t="shared" ref="F104" si="18">D104*E104</f>
        <v>0</v>
      </c>
    </row>
    <row r="105" spans="1:6" ht="20.399999999999999" customHeight="1" thickBot="1">
      <c r="A105" s="101" t="s">
        <v>16</v>
      </c>
      <c r="B105" s="102"/>
      <c r="C105" s="50"/>
      <c r="D105" s="16"/>
      <c r="E105" s="67">
        <f>SUM(F96:F104)</f>
        <v>0</v>
      </c>
      <c r="F105" s="68"/>
    </row>
    <row r="106" spans="1:6" ht="28.2" customHeight="1">
      <c r="A106" s="31"/>
      <c r="B106" s="17" t="s">
        <v>40</v>
      </c>
      <c r="C106" s="31"/>
      <c r="D106" s="32"/>
      <c r="E106" s="33"/>
      <c r="F106" s="51"/>
    </row>
    <row r="107" spans="1:6" ht="28.2" customHeight="1">
      <c r="A107" s="12"/>
      <c r="B107" s="18" t="s">
        <v>46</v>
      </c>
      <c r="C107" s="47"/>
      <c r="D107" s="12"/>
      <c r="E107" s="11"/>
      <c r="F107" s="48"/>
    </row>
    <row r="108" spans="1:6" ht="28.2" customHeight="1">
      <c r="A108" s="12">
        <v>1</v>
      </c>
      <c r="B108" s="44" t="s">
        <v>54</v>
      </c>
      <c r="C108" s="47" t="s">
        <v>15</v>
      </c>
      <c r="D108" s="12">
        <v>574</v>
      </c>
      <c r="E108" s="12"/>
      <c r="F108" s="49">
        <f t="shared" ref="F108:F109" si="19">D108*E108</f>
        <v>0</v>
      </c>
    </row>
    <row r="109" spans="1:6" ht="28.2" customHeight="1">
      <c r="A109" s="12">
        <v>2</v>
      </c>
      <c r="B109" s="44" t="s">
        <v>56</v>
      </c>
      <c r="C109" s="47" t="s">
        <v>15</v>
      </c>
      <c r="D109" s="12">
        <v>574</v>
      </c>
      <c r="E109" s="12"/>
      <c r="F109" s="49">
        <f t="shared" si="19"/>
        <v>0</v>
      </c>
    </row>
    <row r="110" spans="1:6" customFormat="1" ht="17.399999999999999" customHeight="1">
      <c r="A110" s="12"/>
      <c r="B110" s="18" t="s">
        <v>62</v>
      </c>
      <c r="C110" s="47"/>
      <c r="D110" s="12"/>
      <c r="E110" s="11"/>
      <c r="F110" s="49" t="s">
        <v>41</v>
      </c>
    </row>
    <row r="111" spans="1:6" customFormat="1" ht="16.8" customHeight="1">
      <c r="A111" s="12">
        <v>3</v>
      </c>
      <c r="B111" s="44" t="s">
        <v>57</v>
      </c>
      <c r="C111" s="47" t="s">
        <v>55</v>
      </c>
      <c r="D111" s="12">
        <v>574</v>
      </c>
      <c r="E111" s="12"/>
      <c r="F111" s="49">
        <f t="shared" ref="F111:F114" si="20">D111*E111</f>
        <v>0</v>
      </c>
    </row>
    <row r="112" spans="1:6" customFormat="1" ht="15" customHeight="1">
      <c r="A112" s="12">
        <v>4</v>
      </c>
      <c r="B112" s="44" t="s">
        <v>58</v>
      </c>
      <c r="C112" s="47" t="s">
        <v>55</v>
      </c>
      <c r="D112" s="12">
        <v>574</v>
      </c>
      <c r="E112" s="12"/>
      <c r="F112" s="49">
        <f t="shared" si="20"/>
        <v>0</v>
      </c>
    </row>
    <row r="113" spans="1:6" customFormat="1" ht="28.05" customHeight="1">
      <c r="A113" s="12">
        <v>5</v>
      </c>
      <c r="B113" s="44" t="s">
        <v>80</v>
      </c>
      <c r="C113" s="47" t="s">
        <v>55</v>
      </c>
      <c r="D113" s="12">
        <v>574</v>
      </c>
      <c r="E113" s="12"/>
      <c r="F113" s="49">
        <f t="shared" si="20"/>
        <v>0</v>
      </c>
    </row>
    <row r="114" spans="1:6" customFormat="1" ht="14.85" customHeight="1">
      <c r="A114" s="12">
        <v>6</v>
      </c>
      <c r="B114" s="44" t="s">
        <v>59</v>
      </c>
      <c r="C114" s="47" t="s">
        <v>60</v>
      </c>
      <c r="D114" s="12">
        <v>1</v>
      </c>
      <c r="E114" s="12"/>
      <c r="F114" s="49">
        <f t="shared" si="20"/>
        <v>0</v>
      </c>
    </row>
    <row r="115" spans="1:6" customFormat="1" ht="14.85" customHeight="1">
      <c r="A115" s="12"/>
      <c r="B115" s="18" t="s">
        <v>63</v>
      </c>
      <c r="C115" s="47"/>
      <c r="D115" s="12"/>
      <c r="E115" s="12"/>
      <c r="F115" s="49"/>
    </row>
    <row r="116" spans="1:6" customFormat="1" ht="14.85" customHeight="1" thickBot="1">
      <c r="A116" s="12">
        <v>7</v>
      </c>
      <c r="B116" s="44" t="s">
        <v>61</v>
      </c>
      <c r="C116" s="47" t="s">
        <v>38</v>
      </c>
      <c r="D116" s="12">
        <v>2</v>
      </c>
      <c r="E116" s="12"/>
      <c r="F116" s="49">
        <f t="shared" ref="F116" si="21">D116*E116</f>
        <v>0</v>
      </c>
    </row>
    <row r="117" spans="1:6" ht="25.8" customHeight="1" thickBot="1">
      <c r="A117" s="101" t="s">
        <v>16</v>
      </c>
      <c r="B117" s="102"/>
      <c r="C117" s="50"/>
      <c r="D117" s="16"/>
      <c r="E117" s="67">
        <f>SUM(F108:F116)</f>
        <v>0</v>
      </c>
      <c r="F117" s="68"/>
    </row>
    <row r="118" spans="1:6" ht="36" customHeight="1">
      <c r="A118" s="34"/>
      <c r="B118" s="17" t="s">
        <v>52</v>
      </c>
      <c r="C118" s="34"/>
      <c r="D118" s="35"/>
      <c r="E118" s="36"/>
      <c r="F118" s="52"/>
    </row>
    <row r="119" spans="1:6" ht="28.05" customHeight="1">
      <c r="A119" s="12"/>
      <c r="B119" s="18" t="s">
        <v>46</v>
      </c>
      <c r="C119" s="47"/>
      <c r="D119" s="12"/>
      <c r="E119" s="11"/>
      <c r="F119" s="48"/>
    </row>
    <row r="120" spans="1:6" ht="28.05" customHeight="1">
      <c r="A120" s="12">
        <v>1</v>
      </c>
      <c r="B120" s="44" t="s">
        <v>54</v>
      </c>
      <c r="C120" s="47" t="s">
        <v>15</v>
      </c>
      <c r="D120" s="12">
        <v>717</v>
      </c>
      <c r="E120" s="12"/>
      <c r="F120" s="49">
        <f t="shared" ref="F120:F121" si="22">D120*E120</f>
        <v>0</v>
      </c>
    </row>
    <row r="121" spans="1:6" ht="28.05" customHeight="1">
      <c r="A121" s="12">
        <v>2</v>
      </c>
      <c r="B121" s="44" t="s">
        <v>56</v>
      </c>
      <c r="C121" s="47" t="s">
        <v>15</v>
      </c>
      <c r="D121" s="12">
        <v>717</v>
      </c>
      <c r="E121" s="12"/>
      <c r="F121" s="49">
        <f t="shared" si="22"/>
        <v>0</v>
      </c>
    </row>
    <row r="122" spans="1:6" customFormat="1" ht="19.8" customHeight="1">
      <c r="A122" s="12"/>
      <c r="B122" s="18" t="s">
        <v>62</v>
      </c>
      <c r="C122" s="47"/>
      <c r="D122" s="12"/>
      <c r="E122" s="11"/>
      <c r="F122" s="49" t="s">
        <v>41</v>
      </c>
    </row>
    <row r="123" spans="1:6" customFormat="1" ht="18.600000000000001" customHeight="1">
      <c r="A123" s="12">
        <v>3</v>
      </c>
      <c r="B123" s="44" t="s">
        <v>57</v>
      </c>
      <c r="C123" s="47" t="s">
        <v>55</v>
      </c>
      <c r="D123" s="12">
        <v>717</v>
      </c>
      <c r="E123" s="12"/>
      <c r="F123" s="49">
        <f t="shared" ref="F123:F126" si="23">D123*E123</f>
        <v>0</v>
      </c>
    </row>
    <row r="124" spans="1:6" customFormat="1" ht="19.2" customHeight="1">
      <c r="A124" s="12">
        <v>4</v>
      </c>
      <c r="B124" s="44" t="s">
        <v>58</v>
      </c>
      <c r="C124" s="47" t="s">
        <v>55</v>
      </c>
      <c r="D124" s="12">
        <v>717</v>
      </c>
      <c r="E124" s="12"/>
      <c r="F124" s="49">
        <f t="shared" si="23"/>
        <v>0</v>
      </c>
    </row>
    <row r="125" spans="1:6" customFormat="1" ht="28.05" customHeight="1">
      <c r="A125" s="12">
        <v>5</v>
      </c>
      <c r="B125" s="44" t="s">
        <v>80</v>
      </c>
      <c r="C125" s="47" t="s">
        <v>55</v>
      </c>
      <c r="D125" s="12">
        <v>717</v>
      </c>
      <c r="E125" s="12"/>
      <c r="F125" s="49">
        <f t="shared" si="23"/>
        <v>0</v>
      </c>
    </row>
    <row r="126" spans="1:6" customFormat="1" ht="14.85" customHeight="1">
      <c r="A126" s="12">
        <v>6</v>
      </c>
      <c r="B126" s="44" t="s">
        <v>59</v>
      </c>
      <c r="C126" s="47" t="s">
        <v>60</v>
      </c>
      <c r="D126" s="12">
        <v>1</v>
      </c>
      <c r="E126" s="12"/>
      <c r="F126" s="49">
        <f t="shared" si="23"/>
        <v>0</v>
      </c>
    </row>
    <row r="127" spans="1:6" customFormat="1" ht="14.85" customHeight="1">
      <c r="A127" s="12"/>
      <c r="B127" s="18" t="s">
        <v>63</v>
      </c>
      <c r="C127" s="47"/>
      <c r="D127" s="12"/>
      <c r="E127" s="12"/>
      <c r="F127" s="49"/>
    </row>
    <row r="128" spans="1:6" customFormat="1" ht="14.85" customHeight="1" thickBot="1">
      <c r="A128" s="12">
        <v>7</v>
      </c>
      <c r="B128" s="44" t="s">
        <v>61</v>
      </c>
      <c r="C128" s="47" t="s">
        <v>38</v>
      </c>
      <c r="D128" s="12">
        <v>2</v>
      </c>
      <c r="E128" s="12"/>
      <c r="F128" s="49">
        <f t="shared" ref="F128" si="24">D128*E128</f>
        <v>0</v>
      </c>
    </row>
    <row r="129" spans="1:8" ht="19.2" customHeight="1" thickBot="1">
      <c r="A129" s="101" t="s">
        <v>16</v>
      </c>
      <c r="B129" s="102"/>
      <c r="C129" s="50"/>
      <c r="D129" s="16"/>
      <c r="E129" s="67">
        <f>SUM(F120:F128)</f>
        <v>0</v>
      </c>
      <c r="F129" s="68"/>
    </row>
    <row r="130" spans="1:8" s="6" customFormat="1" ht="34.200000000000003" customHeight="1">
      <c r="A130" s="21"/>
      <c r="B130" s="17" t="s">
        <v>53</v>
      </c>
      <c r="C130" s="21"/>
      <c r="D130" s="17"/>
      <c r="E130" s="9"/>
      <c r="F130" s="46"/>
    </row>
    <row r="131" spans="1:8" s="6" customFormat="1" ht="30.6" customHeight="1">
      <c r="A131" s="12"/>
      <c r="B131" s="18" t="s">
        <v>46</v>
      </c>
      <c r="C131" s="47"/>
      <c r="D131" s="12"/>
      <c r="E131" s="11"/>
      <c r="F131" s="48"/>
    </row>
    <row r="132" spans="1:8" s="6" customFormat="1" ht="27.6" customHeight="1">
      <c r="A132" s="12">
        <v>1</v>
      </c>
      <c r="B132" s="44" t="s">
        <v>54</v>
      </c>
      <c r="C132" s="47" t="s">
        <v>15</v>
      </c>
      <c r="D132" s="12">
        <v>587.70000000000005</v>
      </c>
      <c r="E132" s="12"/>
      <c r="F132" s="49">
        <f t="shared" ref="F132:F133" si="25">D132*E132</f>
        <v>0</v>
      </c>
    </row>
    <row r="133" spans="1:8" s="6" customFormat="1" ht="15.6">
      <c r="A133" s="12">
        <v>2</v>
      </c>
      <c r="B133" s="44" t="s">
        <v>56</v>
      </c>
      <c r="C133" s="47" t="s">
        <v>15</v>
      </c>
      <c r="D133" s="12">
        <v>587.70000000000005</v>
      </c>
      <c r="E133" s="12"/>
      <c r="F133" s="49">
        <f t="shared" si="25"/>
        <v>0</v>
      </c>
    </row>
    <row r="134" spans="1:8" s="6" customFormat="1" ht="15.6">
      <c r="A134" s="12"/>
      <c r="B134" s="18" t="s">
        <v>62</v>
      </c>
      <c r="C134" s="47"/>
      <c r="D134" s="12"/>
      <c r="E134" s="11"/>
      <c r="F134" s="49" t="s">
        <v>41</v>
      </c>
    </row>
    <row r="135" spans="1:8" s="6" customFormat="1" ht="15.6">
      <c r="A135" s="12">
        <v>3</v>
      </c>
      <c r="B135" s="44" t="s">
        <v>57</v>
      </c>
      <c r="C135" s="47" t="s">
        <v>55</v>
      </c>
      <c r="D135" s="12">
        <v>587.70000000000005</v>
      </c>
      <c r="E135" s="12"/>
      <c r="F135" s="49">
        <f t="shared" ref="F135:F138" si="26">D135*E135</f>
        <v>0</v>
      </c>
    </row>
    <row r="136" spans="1:8" s="6" customFormat="1" ht="15.6">
      <c r="A136" s="12">
        <v>4</v>
      </c>
      <c r="B136" s="44" t="s">
        <v>58</v>
      </c>
      <c r="C136" s="47" t="s">
        <v>55</v>
      </c>
      <c r="D136" s="12">
        <v>587.70000000000005</v>
      </c>
      <c r="E136" s="12"/>
      <c r="F136" s="49">
        <f t="shared" si="26"/>
        <v>0</v>
      </c>
    </row>
    <row r="137" spans="1:8" s="6" customFormat="1" ht="15.6">
      <c r="A137" s="12">
        <v>5</v>
      </c>
      <c r="B137" s="44" t="s">
        <v>80</v>
      </c>
      <c r="C137" s="47" t="s">
        <v>55</v>
      </c>
      <c r="D137" s="12">
        <v>587.70000000000005</v>
      </c>
      <c r="E137" s="12"/>
      <c r="F137" s="49">
        <f t="shared" si="26"/>
        <v>0</v>
      </c>
    </row>
    <row r="138" spans="1:8" s="6" customFormat="1" ht="15.6">
      <c r="A138" s="12">
        <v>6</v>
      </c>
      <c r="B138" s="44" t="s">
        <v>59</v>
      </c>
      <c r="C138" s="47" t="s">
        <v>60</v>
      </c>
      <c r="D138" s="12">
        <v>1</v>
      </c>
      <c r="E138" s="12"/>
      <c r="F138" s="49">
        <f t="shared" si="26"/>
        <v>0</v>
      </c>
    </row>
    <row r="139" spans="1:8" s="6" customFormat="1" ht="15.6">
      <c r="A139" s="12"/>
      <c r="B139" s="18" t="s">
        <v>63</v>
      </c>
      <c r="C139" s="47"/>
      <c r="D139" s="12"/>
      <c r="E139" s="12"/>
      <c r="F139" s="49"/>
    </row>
    <row r="140" spans="1:8" s="6" customFormat="1" ht="19.8" customHeight="1" thickBot="1">
      <c r="A140" s="12">
        <v>7</v>
      </c>
      <c r="B140" s="44" t="s">
        <v>61</v>
      </c>
      <c r="C140" s="47" t="s">
        <v>38</v>
      </c>
      <c r="D140" s="12">
        <v>2</v>
      </c>
      <c r="E140" s="12"/>
      <c r="F140" s="49">
        <f t="shared" ref="F140" si="27">D140*E140</f>
        <v>0</v>
      </c>
    </row>
    <row r="141" spans="1:8" ht="27.6" customHeight="1" thickBot="1">
      <c r="A141" s="101" t="s">
        <v>16</v>
      </c>
      <c r="B141" s="102"/>
      <c r="C141" s="50"/>
      <c r="D141" s="16"/>
      <c r="E141" s="67">
        <f>SUM(F132:F140)</f>
        <v>0</v>
      </c>
      <c r="F141" s="68"/>
    </row>
    <row r="142" spans="1:8" ht="25.2" customHeight="1" thickBot="1">
      <c r="A142" s="121" t="s">
        <v>17</v>
      </c>
      <c r="B142" s="122"/>
      <c r="C142" s="115">
        <f>E141+E129+E117+E105+E93</f>
        <v>0</v>
      </c>
      <c r="D142" s="116"/>
      <c r="E142" s="116"/>
      <c r="F142" s="117"/>
    </row>
    <row r="143" spans="1:8" ht="26.4" customHeight="1" thickBot="1">
      <c r="A143" s="121" t="s">
        <v>18</v>
      </c>
      <c r="B143" s="122"/>
      <c r="C143" s="115">
        <f>SUM(C76,C142)</f>
        <v>0</v>
      </c>
      <c r="D143" s="116"/>
      <c r="E143" s="116"/>
      <c r="F143" s="117"/>
    </row>
    <row r="144" spans="1:8" ht="21" customHeight="1">
      <c r="A144" s="64" t="s">
        <v>29</v>
      </c>
      <c r="B144" s="64"/>
      <c r="C144" s="64"/>
      <c r="D144" s="64"/>
      <c r="E144" s="64"/>
      <c r="F144" s="64"/>
      <c r="G144" s="64"/>
      <c r="H144" s="38"/>
    </row>
    <row r="145" spans="1:8" ht="27" customHeight="1">
      <c r="A145" s="123" t="s">
        <v>30</v>
      </c>
      <c r="B145" s="123"/>
      <c r="C145" s="123"/>
      <c r="D145" s="123"/>
      <c r="E145" s="123"/>
      <c r="F145" s="123"/>
      <c r="G145" s="39"/>
      <c r="H145" s="39"/>
    </row>
    <row r="146" spans="1:8" ht="28.05" customHeight="1">
      <c r="A146" s="60" t="s">
        <v>31</v>
      </c>
      <c r="B146" s="60"/>
      <c r="C146" s="60"/>
      <c r="D146" s="60"/>
      <c r="E146" s="60"/>
      <c r="F146" s="60"/>
      <c r="G146" s="37"/>
      <c r="H146" s="37"/>
    </row>
    <row r="147" spans="1:8" s="57" customFormat="1" ht="14.4" customHeight="1">
      <c r="A147" s="59" t="s">
        <v>32</v>
      </c>
      <c r="B147" s="59"/>
      <c r="C147" s="59"/>
      <c r="D147" s="59"/>
      <c r="E147" s="59"/>
      <c r="F147" s="59"/>
    </row>
    <row r="148" spans="1:8" s="59" customFormat="1" ht="28.05" customHeight="1">
      <c r="A148" s="59" t="s">
        <v>33</v>
      </c>
    </row>
    <row r="149" spans="1:8" s="59" customFormat="1" ht="23.4" customHeight="1">
      <c r="A149" s="59" t="s">
        <v>34</v>
      </c>
    </row>
    <row r="150" spans="1:8" s="59" customFormat="1" ht="19.8" customHeight="1">
      <c r="A150" s="59" t="s">
        <v>35</v>
      </c>
    </row>
    <row r="151" spans="1:8" s="59" customFormat="1" ht="19.2" customHeight="1">
      <c r="A151" s="59" t="s">
        <v>36</v>
      </c>
    </row>
    <row r="152" spans="1:8" s="59" customFormat="1" ht="28.05" customHeight="1">
      <c r="A152" s="59" t="s">
        <v>37</v>
      </c>
    </row>
    <row r="153" spans="1:8" s="60" customFormat="1" ht="24" customHeight="1">
      <c r="A153" s="60" t="s">
        <v>64</v>
      </c>
    </row>
    <row r="154" spans="1:8" s="60" customFormat="1" ht="24" customHeight="1">
      <c r="A154" s="60" t="s">
        <v>65</v>
      </c>
    </row>
    <row r="155" spans="1:8" s="60" customFormat="1" ht="24" customHeight="1">
      <c r="A155" s="60" t="s">
        <v>66</v>
      </c>
    </row>
    <row r="156" spans="1:8" s="60" customFormat="1" ht="24" customHeight="1">
      <c r="A156" s="60" t="s">
        <v>67</v>
      </c>
    </row>
    <row r="157" spans="1:8" s="60" customFormat="1" ht="24" customHeight="1">
      <c r="A157" s="60" t="s">
        <v>76</v>
      </c>
    </row>
    <row r="158" spans="1:8" s="58" customFormat="1" ht="36" customHeight="1">
      <c r="A158" s="60" t="s">
        <v>68</v>
      </c>
      <c r="B158" s="60"/>
      <c r="C158" s="60"/>
      <c r="D158" s="60"/>
      <c r="E158" s="60"/>
      <c r="F158" s="60"/>
    </row>
    <row r="159" spans="1:8" s="58" customFormat="1" ht="31.8" customHeight="1">
      <c r="A159" s="60" t="s">
        <v>69</v>
      </c>
      <c r="B159" s="60"/>
      <c r="C159" s="60"/>
      <c r="D159" s="60"/>
      <c r="E159" s="60"/>
      <c r="F159" s="60"/>
    </row>
    <row r="160" spans="1:8" s="62" customFormat="1" ht="46.2" customHeight="1">
      <c r="A160" s="61" t="s">
        <v>77</v>
      </c>
    </row>
    <row r="161" spans="1:8" s="41" customFormat="1" ht="61.8" customHeight="1">
      <c r="A161" s="61" t="s">
        <v>78</v>
      </c>
      <c r="B161" s="62"/>
      <c r="C161" s="62"/>
      <c r="D161" s="62"/>
      <c r="E161" s="62"/>
      <c r="F161" s="62"/>
    </row>
    <row r="162" spans="1:8" s="41" customFormat="1" ht="34.200000000000003" customHeight="1">
      <c r="A162" s="61" t="s">
        <v>72</v>
      </c>
      <c r="B162" s="61"/>
      <c r="C162" s="61"/>
      <c r="D162" s="61"/>
      <c r="E162" s="61"/>
    </row>
    <row r="163" spans="1:8" s="41" customFormat="1" ht="59.4" customHeight="1">
      <c r="A163" s="61" t="s">
        <v>73</v>
      </c>
      <c r="B163" s="61"/>
      <c r="C163" s="61"/>
      <c r="D163" s="61"/>
      <c r="E163" s="61"/>
    </row>
    <row r="164" spans="1:8" s="59" customFormat="1" ht="19.8" customHeight="1">
      <c r="A164" s="59" t="s">
        <v>19</v>
      </c>
    </row>
    <row r="165" spans="1:8" s="59" customFormat="1" ht="28.05" customHeight="1">
      <c r="A165" s="59" t="s">
        <v>20</v>
      </c>
    </row>
    <row r="166" spans="1:8" s="59" customFormat="1" ht="28.05" customHeight="1">
      <c r="A166" s="59" t="s">
        <v>21</v>
      </c>
    </row>
    <row r="167" spans="1:8" s="59" customFormat="1" ht="14.85" customHeight="1">
      <c r="A167" s="59" t="s">
        <v>22</v>
      </c>
    </row>
    <row r="168" spans="1:8" s="124" customFormat="1" ht="22.8" customHeight="1">
      <c r="A168" s="124" t="s">
        <v>23</v>
      </c>
    </row>
    <row r="169" spans="1:8" s="59" customFormat="1" ht="18" customHeight="1">
      <c r="A169" s="59" t="s">
        <v>24</v>
      </c>
    </row>
    <row r="170" spans="1:8" ht="16.649999999999999" customHeight="1">
      <c r="A170" s="59"/>
      <c r="B170" s="59"/>
      <c r="C170" s="23"/>
      <c r="D170" s="23"/>
      <c r="E170" s="23"/>
      <c r="F170" s="23"/>
      <c r="G170" s="40"/>
      <c r="H170" s="40"/>
    </row>
    <row r="171" spans="1:8" ht="14.85" customHeight="1">
      <c r="A171" s="25"/>
      <c r="B171" s="24"/>
      <c r="C171" s="26"/>
      <c r="D171" s="26"/>
      <c r="E171" s="24"/>
      <c r="F171" s="24"/>
      <c r="G171" s="27"/>
      <c r="H171" s="27"/>
    </row>
    <row r="172" spans="1:8" ht="14.85" customHeight="1">
      <c r="A172" s="3"/>
      <c r="B172" s="7" t="s">
        <v>25</v>
      </c>
      <c r="C172" s="14"/>
      <c r="D172" s="14"/>
      <c r="E172" s="28"/>
      <c r="F172" s="28"/>
      <c r="G172" s="27"/>
      <c r="H172" s="27"/>
    </row>
    <row r="173" spans="1:8" ht="14.85" customHeight="1">
      <c r="A173" s="29"/>
      <c r="B173" s="8" t="s">
        <v>26</v>
      </c>
      <c r="C173" s="14"/>
      <c r="D173" s="14"/>
      <c r="E173" s="28"/>
      <c r="F173" s="28"/>
      <c r="G173" s="27"/>
      <c r="H173" s="27"/>
    </row>
    <row r="174" spans="1:8" ht="14.85" customHeight="1">
      <c r="A174" s="3"/>
      <c r="B174" s="8" t="s">
        <v>27</v>
      </c>
      <c r="C174" s="14"/>
      <c r="D174" s="14"/>
      <c r="E174" s="28"/>
      <c r="F174" s="28"/>
      <c r="G174" s="27"/>
      <c r="H174" s="27"/>
    </row>
    <row r="175" spans="1:8" ht="14.85" customHeight="1">
      <c r="A175" s="3"/>
      <c r="B175" s="8" t="s">
        <v>28</v>
      </c>
      <c r="C175" s="14"/>
      <c r="D175" s="14"/>
      <c r="E175" s="28"/>
      <c r="F175" s="28"/>
    </row>
    <row r="176" spans="1:8" ht="14.85" customHeight="1"/>
    <row r="177" ht="14.85" customHeight="1"/>
    <row r="438" spans="9:9">
      <c r="I438" s="4"/>
    </row>
    <row r="544" spans="10:10">
      <c r="J544" s="4"/>
    </row>
    <row r="559" spans="11:17">
      <c r="K559" s="4"/>
      <c r="L559" s="4"/>
      <c r="M559" s="4"/>
      <c r="N559" s="4"/>
      <c r="O559" s="4"/>
      <c r="P559" s="4"/>
      <c r="Q559" s="4"/>
    </row>
    <row r="570" spans="1:17" ht="38.4" customHeight="1"/>
    <row r="571" spans="1:17" ht="37.200000000000003" customHeight="1"/>
    <row r="572" spans="1:17" ht="37.200000000000003" customHeight="1"/>
    <row r="573" spans="1:17" ht="27" customHeight="1"/>
    <row r="574" spans="1:17" s="4" customFormat="1">
      <c r="A574" s="2"/>
      <c r="B574" s="1"/>
      <c r="C574" s="13"/>
      <c r="D574" s="15"/>
      <c r="E574" s="5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24.2" customHeight="1"/>
    <row r="576" spans="1:17" ht="71.400000000000006" customHeight="1"/>
    <row r="582" spans="2:17" s="2" customFormat="1" ht="22.2" customHeight="1">
      <c r="B582" s="1"/>
      <c r="C582" s="13"/>
      <c r="D582" s="15"/>
      <c r="E582" s="5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</sheetData>
  <mergeCells count="73">
    <mergeCell ref="A145:F145"/>
    <mergeCell ref="A163:E163"/>
    <mergeCell ref="A169:XFD169"/>
    <mergeCell ref="A143:B143"/>
    <mergeCell ref="A165:XFD165"/>
    <mergeCell ref="A166:XFD166"/>
    <mergeCell ref="A167:XFD167"/>
    <mergeCell ref="A168:XFD168"/>
    <mergeCell ref="A148:XFD148"/>
    <mergeCell ref="A149:XFD149"/>
    <mergeCell ref="A150:XFD150"/>
    <mergeCell ref="A153:XFD153"/>
    <mergeCell ref="A152:XFD152"/>
    <mergeCell ref="A151:XFD151"/>
    <mergeCell ref="A154:XFD154"/>
    <mergeCell ref="A155:XFD155"/>
    <mergeCell ref="A76:B76"/>
    <mergeCell ref="C76:F76"/>
    <mergeCell ref="A142:B142"/>
    <mergeCell ref="C142:F142"/>
    <mergeCell ref="A77:F77"/>
    <mergeCell ref="A141:B141"/>
    <mergeCell ref="E141:F141"/>
    <mergeCell ref="C143:F143"/>
    <mergeCell ref="F78:F81"/>
    <mergeCell ref="A129:B129"/>
    <mergeCell ref="E129:F129"/>
    <mergeCell ref="A117:B117"/>
    <mergeCell ref="E117:F117"/>
    <mergeCell ref="A27:B27"/>
    <mergeCell ref="E27:F27"/>
    <mergeCell ref="A39:B39"/>
    <mergeCell ref="E39:F39"/>
    <mergeCell ref="E105:F105"/>
    <mergeCell ref="A105:B105"/>
    <mergeCell ref="A51:B51"/>
    <mergeCell ref="E51:F51"/>
    <mergeCell ref="A63:B63"/>
    <mergeCell ref="E63:F63"/>
    <mergeCell ref="A75:B75"/>
    <mergeCell ref="E75:F75"/>
    <mergeCell ref="B78:B81"/>
    <mergeCell ref="C78:C81"/>
    <mergeCell ref="D78:D81"/>
    <mergeCell ref="E78:E81"/>
    <mergeCell ref="D3:H3"/>
    <mergeCell ref="A10:B10"/>
    <mergeCell ref="A14:F14"/>
    <mergeCell ref="A13:F13"/>
    <mergeCell ref="C10:F10"/>
    <mergeCell ref="A11:F12"/>
    <mergeCell ref="A4:H4"/>
    <mergeCell ref="A7:B9"/>
    <mergeCell ref="A6:F6"/>
    <mergeCell ref="C7:F7"/>
    <mergeCell ref="C8:F8"/>
    <mergeCell ref="C9:F9"/>
    <mergeCell ref="A170:B170"/>
    <mergeCell ref="A146:F146"/>
    <mergeCell ref="A147:F147"/>
    <mergeCell ref="A161:F161"/>
    <mergeCell ref="A1:F1"/>
    <mergeCell ref="A158:F158"/>
    <mergeCell ref="A159:F159"/>
    <mergeCell ref="A144:G144"/>
    <mergeCell ref="A164:XFD164"/>
    <mergeCell ref="A156:XFD156"/>
    <mergeCell ref="A157:XFD157"/>
    <mergeCell ref="A160:XFD160"/>
    <mergeCell ref="A162:E162"/>
    <mergeCell ref="A93:B93"/>
    <mergeCell ref="E93:F93"/>
    <mergeCell ref="A78:A81"/>
  </mergeCells>
  <pageMargins left="0.11811023622047245" right="0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2025-08-08T11:54:37Z</dcterms:modified>
  <cp:category/>
  <cp:contentStatus/>
</cp:coreProperties>
</file>