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600" documentId="13_ncr:1_{E61B6D90-791F-4464-B501-4E49F6C5C490}" xr6:coauthVersionLast="47" xr6:coauthVersionMax="47" xr10:uidLastSave="{27B25216-1462-4AF2-99FB-2EEFD2E84222}"/>
  <bookViews>
    <workbookView xWindow="-28920" yWindow="-120" windowWidth="29040" windowHeight="15720" xr2:uid="{00000000-000D-0000-FFFF-FFFF00000000}"/>
  </bookViews>
  <sheets>
    <sheet name="Пропозиція_товари" sheetId="6" r:id="rId1"/>
  </sheets>
  <definedNames>
    <definedName name="_xlnm.Print_Area" localSheetId="0">Пропозиція_товари!$A$1:$M$75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6" l="1"/>
  <c r="I53" i="6"/>
  <c r="I52" i="6"/>
  <c r="I51" i="6"/>
  <c r="I50" i="6"/>
  <c r="I49" i="6"/>
  <c r="I48" i="6"/>
  <c r="I47" i="6"/>
  <c r="I46" i="6"/>
  <c r="I45" i="6"/>
  <c r="I44" i="6"/>
  <c r="I43" i="6"/>
  <c r="I42" i="6"/>
  <c r="I41" i="6"/>
  <c r="I40" i="6"/>
  <c r="I39" i="6"/>
  <c r="I38" i="6"/>
  <c r="I37" i="6"/>
  <c r="I36" i="6"/>
  <c r="I35" i="6"/>
  <c r="I34" i="6"/>
  <c r="I33" i="6"/>
  <c r="I32" i="6"/>
  <c r="I31" i="6"/>
  <c r="I29" i="6"/>
  <c r="I28" i="6"/>
  <c r="I26" i="6"/>
  <c r="I25" i="6"/>
  <c r="I24" i="6"/>
  <c r="I23" i="6"/>
  <c r="I22" i="6"/>
  <c r="I21" i="6"/>
  <c r="I20" i="6"/>
  <c r="I18" i="6"/>
  <c r="I17" i="6"/>
  <c r="I27" i="6" l="1"/>
  <c r="H54" i="6" s="1"/>
</calcChain>
</file>

<file path=xl/sharedStrings.xml><?xml version="1.0" encoding="utf-8"?>
<sst xmlns="http://schemas.openxmlformats.org/spreadsheetml/2006/main" count="113" uniqueCount="95">
  <si>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</si>
  <si>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</si>
  <si>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</si>
  <si>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</si>
  <si>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</si>
  <si>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</si>
  <si>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</si>
  <si>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</si>
  <si>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</si>
  <si>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</si>
  <si>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</si>
  <si>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</si>
  <si>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</si>
  <si>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</si>
  <si>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</si>
  <si>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</si>
  <si>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</si>
  <si>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</si>
  <si>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</si>
  <si>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</si>
  <si>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</si>
  <si>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Додаток 1 до Запиту</t>
  </si>
  <si>
    <t>бланк Учасника</t>
  </si>
  <si>
    <t xml:space="preserve"> ** Закупівля відбувається одним лотом </t>
  </si>
  <si>
    <t>Примітка: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</si>
  <si>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Назва продукції</t>
  </si>
  <si>
    <t>Технічні вимоги</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</si>
  <si>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t>
    </r>
  </si>
  <si>
    <t>Вафельні трубочки в асортименті</t>
  </si>
  <si>
    <t xml:space="preserve">Вафлі </t>
  </si>
  <si>
    <t>Вершки порційні 10/100г</t>
  </si>
  <si>
    <t xml:space="preserve">Вода 0,5л негазована </t>
  </si>
  <si>
    <t xml:space="preserve">Вода 0,5л слабогазована </t>
  </si>
  <si>
    <t>Кава в стіках 3 в 1 20 шт</t>
  </si>
  <si>
    <t>Кава в зернах, 1 кг</t>
  </si>
  <si>
    <t>Розчинна кава JACOBS MONARCH  400 г</t>
  </si>
  <si>
    <t>Печиво "Марія" 160 г</t>
  </si>
  <si>
    <t>Печиво до кави 185 г</t>
  </si>
  <si>
    <t xml:space="preserve">Бісквіти </t>
  </si>
  <si>
    <t>Зефір "Богуславна"</t>
  </si>
  <si>
    <t>Цукор білий пресований - рафінад 1кг</t>
  </si>
  <si>
    <t xml:space="preserve">Цукор в стіках (порційний) 200 шт </t>
  </si>
  <si>
    <t>Тип: Вершки порційні.  
Масова частка жиру,% -10%. 
Вага упаковки: 100 г.Кількість в упаковці,шт-10.</t>
  </si>
  <si>
    <t>Типу Карпатська джерельна, Моршинська. 
Тип: негазована, мінеральна, столова. 
Об’єм-0,5л. 
Тара: пластикова пляшка.</t>
  </si>
  <si>
    <t>Тип кави: Розчинна, сублімована;
 Пакування: вакуумний пакет; 
Вага: 400 гр; 
Сорт кави: Арабіка; 
Ступінь обсмаження: Середня</t>
  </si>
  <si>
    <t>Тип: затяжне; 
Начинка: без начинки; 
Упаковка: рол-пак Маса: 160 г</t>
  </si>
  <si>
    <t>шт.</t>
  </si>
  <si>
    <t>уп.</t>
  </si>
  <si>
    <t>кг.</t>
  </si>
  <si>
    <t>Одиниці вимірювання</t>
  </si>
  <si>
    <t xml:space="preserve">Вид: Цукор  
Склад: Білий кристалічний з цукрових буряків. 
Вага: 1 кг. </t>
  </si>
  <si>
    <t>Тип: Цукор в стіках; 
Фасовка: 5 г в стіку; 200 шт стіків в упаковці</t>
  </si>
  <si>
    <t>Тип - Трубочки; 
Смак - Смак молочний або ванільний
Вага упаковки - 140 г; 
Упаковка - Поліетиленовий пакет</t>
  </si>
  <si>
    <t>Тип - Трубочки; 
Смак - Смак какао або горіх
Вага упаковки - 140 г; 
Упаковка - Поліетиленовий пакет</t>
  </si>
  <si>
    <t>Начинка/смак Какао 
Маса упаковки: не менше 200 г</t>
  </si>
  <si>
    <t>Начинка/смак Молочний; 
Маса упаковки: не менше 200 г</t>
  </si>
  <si>
    <t xml:space="preserve">Всього </t>
  </si>
  <si>
    <t>Тип товару - В зернах; 
Тара - Флоу-пак; 
Вага - 1 кг; 
Сорт кави - купаж арабіка/робуста; 
Ступінь обсмаження - Середнє</t>
  </si>
  <si>
    <t>Типу Карпатська джерельна, Моршинська. 
Тип: мінеральна, столова. 
Ступінь карбонації-слабогазована; 
Об’єм-0,5л. 
Тара: пластикова пляшка</t>
  </si>
  <si>
    <t>Тип кави: Розчинна; 
Пакування: В стіках; 
Особливості: Ароматизований; 
Упаковка: стік; Кількість в наборі: 20 шт. 
Вага, г: 12 г/уп</t>
  </si>
  <si>
    <t xml:space="preserve">Вид: Печиво до кави, пряжене молоко. 
Вага: 185г. 
Упакування: В індивідуальній упаковці. 
</t>
  </si>
  <si>
    <t xml:space="preserve">Цукерки шоколадні вагові 1кг (в асортименті), АВК, Лукас, Світоч, Roshen </t>
  </si>
  <si>
    <t>Чай чорний в асортименті</t>
  </si>
  <si>
    <t>Чай зелений в асортименті</t>
  </si>
  <si>
    <t>Чай травяний "Карпатський чай" в асортименті</t>
  </si>
  <si>
    <t xml:space="preserve">Вид: Цукерки шоколадні, Типу Ромашка
Вага: 1 кг; 
</t>
  </si>
  <si>
    <t xml:space="preserve">Вид: Цукерки шоколадні, Типу Ko-Ko Choco 
Вага: 1 кг; 
</t>
  </si>
  <si>
    <t xml:space="preserve">Вид: Цукерки шоколадні, Типу Тузя
Вага: 1 кг; 
</t>
  </si>
  <si>
    <t xml:space="preserve">Вид: Цукерки шоколадні, Типу Johnny Krocker 
Вага: 1 кг; 
</t>
  </si>
  <si>
    <t>Тип: бісквіти; 
Пакування: в індивідуальній упаковці по 6 шт; Упаковка - картон та фольговане пакування; 
Начинка: смак шоколад; Вага: 300 гр</t>
  </si>
  <si>
    <t>Тип: бісквіти; 
Пакування: в індивідуальній упаковці по 6 шт; Упаковка - картон та фольговане пакування; 
Начинка: смак малина(або фруктова); Вага: 300 гр</t>
  </si>
  <si>
    <t>Печиво здобне в асортименті BISCOTTI</t>
  </si>
  <si>
    <t xml:space="preserve">Типу: Доменіко
Вага коробки: 0,4-0,6 кг. 
Пакування: В коробці. </t>
  </si>
  <si>
    <t>Типу: Кіфлики
Вага коробки: 0,4-0,6 кг. 
Пакування: В коробці.</t>
  </si>
  <si>
    <t xml:space="preserve">Типу: Тутті-Фрутті
Вага коробки: 0,4-0,6 кг. 
Пакування: В коробці. Смак та добавки: в асортименті </t>
  </si>
  <si>
    <t xml:space="preserve">Типу: Американське з родзинками
Вага коробки: 0,4-0,6 кг. 
Пакування: В коробці. </t>
  </si>
  <si>
    <t xml:space="preserve">Типу: Лоренцо
Вага коробки: 0,4-0,6 кг. 
Пакування: В коробці. </t>
  </si>
  <si>
    <r>
      <t xml:space="preserve">Умови оплати: </t>
    </r>
    <r>
      <rPr>
        <sz val="11"/>
        <color rgb="FF000000"/>
        <rFont val="Times New Roman"/>
        <family val="1"/>
        <charset val="204"/>
      </rPr>
      <t xml:space="preserve">_______            </t>
    </r>
    <r>
      <rPr>
        <b/>
        <sz val="11"/>
        <color rgb="FF000000"/>
        <rFont val="Times New Roman"/>
        <family val="1"/>
        <charset val="204"/>
      </rPr>
      <t>(обов’язково заповнити!)</t>
    </r>
  </si>
  <si>
    <r>
      <t>(Назва Учасника),</t>
    </r>
    <r>
      <rPr>
        <sz val="11"/>
        <color theme="1"/>
        <rFont val="Times New Roman"/>
        <family val="1"/>
        <charset val="204"/>
      </rPr>
      <t xml:space="preserve"> надає свою пропозицію щодо участі у </t>
    </r>
    <r>
      <rPr>
        <sz val="11"/>
        <rFont val="Times New Roman"/>
        <family val="1"/>
        <charset val="204"/>
      </rPr>
      <t xml:space="preserve">закупівлі продуктів для обслуговування заходів Громадського центру: чаю, кави, води та солодощів. </t>
    </r>
  </si>
  <si>
    <r>
      <t xml:space="preserve">Ми погоджуємось, що всі витрати, пов’язані з </t>
    </r>
    <r>
      <rPr>
        <b/>
        <sz val="11"/>
        <color rgb="FFFF0000"/>
        <rFont val="Times New Roman"/>
        <family val="1"/>
        <charset val="204"/>
      </rPr>
      <t xml:space="preserve">доставкою продукції, занесенням продукції в приміщення </t>
    </r>
    <r>
      <rPr>
        <sz val="11"/>
        <color theme="1"/>
        <rFont val="Times New Roman"/>
        <family val="1"/>
        <charset val="204"/>
      </rPr>
      <t>здійснюються за рахунок Постачальника(м. Вінниця, точна адреса буде надана Переможцю)</t>
    </r>
  </si>
  <si>
    <t>Орієнтовна сума договору буде становити: 80000,00 грн з ПДВ.</t>
  </si>
  <si>
    <r>
      <t>Термін виконання заявки/замовлення три робочих днів з моменту отримання Заявки</t>
    </r>
    <r>
      <rPr>
        <sz val="11"/>
        <color rgb="FF000000"/>
        <rFont val="Times New Roman"/>
        <family val="1"/>
        <charset val="204"/>
      </rPr>
      <t xml:space="preserve"> _______       </t>
    </r>
    <r>
      <rPr>
        <i/>
        <sz val="11"/>
        <color rgb="FF000000"/>
        <rFont val="Times New Roman"/>
        <family val="1"/>
        <charset val="204"/>
      </rPr>
      <t xml:space="preserve"> </t>
    </r>
    <r>
      <rPr>
        <b/>
        <i/>
        <sz val="11"/>
        <color rgb="FF000000"/>
        <rFont val="Times New Roman"/>
        <family val="1"/>
        <charset val="204"/>
      </rPr>
      <t xml:space="preserve">(підтвердити, або запропонувати інші терміни!)   </t>
    </r>
    <r>
      <rPr>
        <b/>
        <sz val="11"/>
        <color rgb="FF000000"/>
        <rFont val="Times New Roman"/>
        <family val="1"/>
        <charset val="204"/>
      </rPr>
      <t xml:space="preserve">    </t>
    </r>
    <r>
      <rPr>
        <sz val="11"/>
        <color rgb="FF000000"/>
        <rFont val="Times New Roman"/>
        <family val="1"/>
        <charset val="204"/>
      </rPr>
      <t xml:space="preserve">      </t>
    </r>
    <r>
      <rPr>
        <u/>
        <sz val="11"/>
        <color rgb="FF000000"/>
        <rFont val="Times New Roman"/>
        <family val="1"/>
        <charset val="204"/>
      </rPr>
      <t xml:space="preserve">                </t>
    </r>
    <r>
      <rPr>
        <b/>
        <u/>
        <sz val="11"/>
        <color rgb="FF000000"/>
        <rFont val="Times New Roman"/>
        <family val="1"/>
        <charset val="204"/>
      </rPr>
      <t xml:space="preserve"> </t>
    </r>
  </si>
  <si>
    <r>
      <t xml:space="preserve">Допускаються будь-які аналоги з характеристиками не гірше наведених.
Учаснику необхідно вказати назву запропонованої продукції (торгову марку), виробника та детально зазначати технічні вимоги продукції  у відповідності до параметрів та вимог технічного опису даної таблиці .
Терміни придатності мають бути не менше ніж 8 місяців від дати поставки. Вся продукція повинна мати фасування 2025 року.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
</t>
    </r>
    <r>
      <rPr>
        <b/>
        <i/>
        <sz val="11"/>
        <color rgb="FFFF0000"/>
        <rFont val="Times New Roman"/>
        <family val="1"/>
        <charset val="204"/>
      </rPr>
      <t>Кількість та асортимент окремого замовлення визначається заявкою Замовника.</t>
    </r>
    <r>
      <rPr>
        <b/>
        <i/>
        <sz val="11"/>
        <color theme="1"/>
        <rFont val="Times New Roman"/>
        <family val="1"/>
        <charset val="204"/>
      </rPr>
      <t xml:space="preserve">
Вартість доставки має бути врахована у вартість товару. </t>
    </r>
    <r>
      <rPr>
        <b/>
        <i/>
        <sz val="11"/>
        <color rgb="FFFF0000"/>
        <rFont val="Times New Roman"/>
        <family val="1"/>
        <charset val="204"/>
      </rPr>
      <t>Доставка включає поставку продукції у м.Вінницю та занесення продукції в приміщення.</t>
    </r>
  </si>
  <si>
    <t>Ми погоджуємось зафіксувати цінову пропозицію протягом 90 календарних днів з моменту подачі</t>
  </si>
  <si>
    <r>
      <t xml:space="preserve">Вид: зефір; Біло-рожевий без начинки; 
 Вага: 1 кг; 
</t>
    </r>
    <r>
      <rPr>
        <i/>
        <sz val="12"/>
        <color rgb="FFFF0000"/>
        <rFont val="Times New Roman"/>
        <family val="1"/>
        <charset val="204"/>
      </rPr>
      <t>Пакування: в індивідуальній упаковці</t>
    </r>
  </si>
  <si>
    <r>
      <t xml:space="preserve">Вид: Цукерки шоколадні, Типу  Королівський Шарм
Вага: 1 кг; </t>
    </r>
    <r>
      <rPr>
        <sz val="12"/>
        <color rgb="FFFF0000"/>
        <rFont val="Times New Roman"/>
        <family val="1"/>
        <charset val="204"/>
      </rPr>
      <t xml:space="preserve"> 
</t>
    </r>
  </si>
  <si>
    <r>
      <t xml:space="preserve">Вид: Чай чорний байховий; 
Упакування: В пакетиках з ниткою, 25 пакетиків в уп.; Вага пакетика: не менше 1,5 г 
</t>
    </r>
    <r>
      <rPr>
        <i/>
        <sz val="12"/>
        <color rgb="FFFF0000"/>
        <rFont val="Times New Roman"/>
        <family val="1"/>
        <charset val="204"/>
      </rPr>
      <t>Смак № 1(запропонувати)</t>
    </r>
  </si>
  <si>
    <r>
      <t xml:space="preserve">Вид: Чай чорний байховий; 
Упакування: В пакетиках з ниткою, 25 пакетиків в уп.; Вага пакетика: не менше 1,5 г 
</t>
    </r>
    <r>
      <rPr>
        <i/>
        <sz val="12"/>
        <color rgb="FFFF0000"/>
        <rFont val="Times New Roman"/>
        <family val="1"/>
        <charset val="204"/>
      </rPr>
      <t>Смак № 2(запропонувати)</t>
    </r>
  </si>
  <si>
    <r>
      <t xml:space="preserve">Вид: Чай чорний байховий; 
Упакування: В пакетиках з ниткою, 25 пакетиків в уп.; Вага пакетика: не менше 1,5 г 
</t>
    </r>
    <r>
      <rPr>
        <i/>
        <sz val="12"/>
        <color rgb="FFFF0000"/>
        <rFont val="Times New Roman"/>
        <family val="1"/>
        <charset val="204"/>
      </rPr>
      <t>Смак № 3(запропонувати)</t>
    </r>
  </si>
  <si>
    <r>
      <t xml:space="preserve">Вид: Чай зелений байховий; 
Упакування: В пакетиках з ниткою, 25 пакетиків в уп.; Вага пакетика: не менше 1,5 г 
</t>
    </r>
    <r>
      <rPr>
        <i/>
        <sz val="12"/>
        <color rgb="FFFF0000"/>
        <rFont val="Times New Roman"/>
        <family val="1"/>
        <charset val="204"/>
      </rPr>
      <t>Смак № 1(запропонувати)</t>
    </r>
  </si>
  <si>
    <r>
      <t xml:space="preserve">Вид: Чай зелений байховий; 
Упакування: В пакетиках з ниткою, 25 пакетиків в уп.; Вага пакетика: не менше 1,5 г 
</t>
    </r>
    <r>
      <rPr>
        <sz val="12"/>
        <color rgb="FFFF0000"/>
        <rFont val="Times New Roman"/>
        <family val="1"/>
        <charset val="204"/>
      </rPr>
      <t>Смак № 2(запропонувати)</t>
    </r>
  </si>
  <si>
    <r>
      <t xml:space="preserve">Вид: Чай зелений байховий; 
Упакування: В пакетиках з ниткою, 25 пакетиків в уп.; Вага пакетика: не менше 1,5 г 
</t>
    </r>
    <r>
      <rPr>
        <i/>
        <sz val="12"/>
        <color rgb="FFFF0000"/>
        <rFont val="Times New Roman"/>
        <family val="1"/>
        <charset val="204"/>
      </rPr>
      <t>Смак № 3 (запропонувати)</t>
    </r>
  </si>
  <si>
    <r>
      <t xml:space="preserve">Вид: Чай травяний; Упакування: в пакетиках, 20 пакетиків в упаковці; 
</t>
    </r>
    <r>
      <rPr>
        <i/>
        <sz val="12"/>
        <color rgb="FFFF0000"/>
        <rFont val="Times New Roman"/>
        <family val="1"/>
        <charset val="204"/>
      </rPr>
      <t>Смак № 1(запропонувати)</t>
    </r>
  </si>
  <si>
    <r>
      <t xml:space="preserve">Вид: Чай травяний; Упакування: в пакетиках, 20 пакетиків в упаковці; 
</t>
    </r>
    <r>
      <rPr>
        <i/>
        <sz val="12"/>
        <color rgb="FFFF0000"/>
        <rFont val="Times New Roman"/>
        <family val="1"/>
        <charset val="204"/>
      </rPr>
      <t>Смак № 2(запропонувати)</t>
    </r>
  </si>
  <si>
    <r>
      <t xml:space="preserve">Вид: Чай травяний; Упакування: в пакетиках, 20 пакетиків в упаковці; 
</t>
    </r>
    <r>
      <rPr>
        <i/>
        <sz val="12"/>
        <color rgb="FFFF0000"/>
        <rFont val="Times New Roman"/>
        <family val="1"/>
        <charset val="204"/>
      </rPr>
      <t>Смак № 3(запропонувати)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</si>
</sst>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rgb="FFFF0000"/>
      <name val="Times New Roman"/>
      <family val="1"/>
      <charset val="204"/>
    </font>
    <font>
      <b/>
      <i/>
      <sz val="11"/>
      <color rgb="FFFF0000"/>
      <name val="Times New Roman"/>
      <family val="1"/>
      <charset val="204"/>
    </font>
    <font>
      <b/>
      <sz val="11"/>
      <color theme="1"/>
      <name val="Times New Roman"/>
      <family val="1"/>
      <charset val="204"/>
    </font>
    <font>
      <sz val="14"/>
      <name val="Times New Roman"/>
      <family val="1"/>
      <charset val="204"/>
    </font>
    <font>
      <i/>
      <sz val="11"/>
      <color rgb="FF000000"/>
      <name val="Times New Roman"/>
      <family val="1"/>
      <charset val="204"/>
    </font>
    <font>
      <sz val="8"/>
      <color rgb="FF000000"/>
      <name val="Times New Roman"/>
      <family val="1"/>
      <charset val="204"/>
    </font>
    <font>
      <u/>
      <sz val="11"/>
      <color rgb="FF000000"/>
      <name val="Times New Roman"/>
      <family val="1"/>
      <charset val="204"/>
    </font>
    <font>
      <b/>
      <u/>
      <sz val="11"/>
      <color rgb="FF000000"/>
      <name val="Times New Roman"/>
      <family val="1"/>
      <charset val="204"/>
    </font>
    <font>
      <b/>
      <i/>
      <sz val="11"/>
      <color rgb="FF000000"/>
      <name val="Times New Roman"/>
      <family val="1"/>
      <charset val="204"/>
    </font>
    <font>
      <i/>
      <sz val="12"/>
      <color theme="1"/>
      <name val="Calibri"/>
      <family val="2"/>
      <charset val="204"/>
    </font>
    <font>
      <sz val="12"/>
      <color theme="1"/>
      <name val="Tahoma"/>
      <family val="2"/>
      <charset val="204"/>
    </font>
    <font>
      <sz val="12"/>
      <name val="Times New Roman"/>
      <family val="1"/>
      <charset val="204"/>
    </font>
    <font>
      <i/>
      <sz val="12"/>
      <color rgb="FFFF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s>
  <borders count="31">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7" fillId="0" borderId="0" xfId="0" applyFont="1" applyAlignment="1">
      <alignment horizontal="left" vertical="center"/>
    </xf>
    <xf numFmtId="0" fontId="4" fillId="0" borderId="0" xfId="0" applyFont="1"/>
    <xf numFmtId="0" fontId="11" fillId="0" borderId="0" xfId="0" applyFont="1" applyAlignment="1">
      <alignment vertical="center"/>
    </xf>
    <xf numFmtId="0" fontId="20" fillId="0" borderId="0" xfId="0" applyFont="1" applyAlignment="1">
      <alignment vertical="center"/>
    </xf>
    <xf numFmtId="4" fontId="13" fillId="0" borderId="0" xfId="0" applyNumberFormat="1" applyFont="1" applyAlignment="1">
      <alignment horizontal="center" vertical="center" wrapText="1"/>
    </xf>
    <xf numFmtId="4" fontId="13" fillId="0" borderId="3" xfId="0" applyNumberFormat="1" applyFont="1" applyBorder="1" applyAlignment="1">
      <alignment horizontal="center" vertical="center" wrapText="1"/>
    </xf>
    <xf numFmtId="4" fontId="13" fillId="0" borderId="19" xfId="0" applyNumberFormat="1" applyFont="1" applyBorder="1" applyAlignment="1">
      <alignment horizontal="center"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13" fillId="0" borderId="20"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4" fontId="13" fillId="0" borderId="11" xfId="0" applyNumberFormat="1" applyFont="1" applyBorder="1" applyAlignment="1">
      <alignment horizontal="center" vertical="center" wrapText="1"/>
    </xf>
    <xf numFmtId="4" fontId="13" fillId="0" borderId="12" xfId="0" applyNumberFormat="1" applyFont="1" applyBorder="1" applyAlignment="1">
      <alignment horizontal="center" vertical="center" wrapText="1"/>
    </xf>
    <xf numFmtId="0" fontId="4" fillId="0" borderId="17" xfId="0" applyFont="1" applyBorder="1" applyAlignment="1">
      <alignment horizontal="center" vertical="center" wrapText="1"/>
    </xf>
    <xf numFmtId="4" fontId="13" fillId="0" borderId="27"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4" fontId="1" fillId="0" borderId="27" xfId="0" applyNumberFormat="1" applyFont="1" applyBorder="1"/>
    <xf numFmtId="0" fontId="13" fillId="0" borderId="0" xfId="0" applyFont="1" applyAlignment="1">
      <alignment horizontal="left" vertical="center"/>
    </xf>
    <xf numFmtId="0" fontId="18" fillId="2" borderId="0" xfId="0" applyFont="1" applyFill="1" applyAlignment="1">
      <alignment horizontal="center" wrapText="1"/>
    </xf>
    <xf numFmtId="0" fontId="14" fillId="2" borderId="0" xfId="0" applyFont="1" applyFill="1" applyAlignment="1">
      <alignment horizontal="center"/>
    </xf>
    <xf numFmtId="0" fontId="3" fillId="4" borderId="27" xfId="0" applyFont="1" applyFill="1" applyBorder="1" applyAlignment="1">
      <alignment horizontal="right" vertical="center"/>
    </xf>
    <xf numFmtId="0" fontId="3" fillId="4" borderId="30" xfId="0" applyFont="1" applyFill="1" applyBorder="1" applyAlignment="1">
      <alignment horizontal="right" vertical="center"/>
    </xf>
    <xf numFmtId="0" fontId="3" fillId="4" borderId="28" xfId="0" applyFont="1" applyFill="1" applyBorder="1" applyAlignment="1">
      <alignment horizontal="right" vertical="center"/>
    </xf>
    <xf numFmtId="0" fontId="1" fillId="0" borderId="0" xfId="0" applyFont="1" applyAlignment="1">
      <alignment horizontal="right"/>
    </xf>
    <xf numFmtId="4" fontId="13" fillId="4" borderId="27" xfId="0" applyNumberFormat="1" applyFont="1" applyFill="1" applyBorder="1" applyAlignment="1">
      <alignment horizontal="center" vertical="center" wrapText="1"/>
    </xf>
    <xf numFmtId="4" fontId="13" fillId="4" borderId="28" xfId="0" applyNumberFormat="1" applyFont="1" applyFill="1" applyBorder="1" applyAlignment="1">
      <alignment horizontal="center" vertical="center" wrapText="1"/>
    </xf>
    <xf numFmtId="0" fontId="14" fillId="0" borderId="0" xfId="0" applyFont="1" applyAlignment="1">
      <alignment horizontal="center"/>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 fontId="13" fillId="0" borderId="4" xfId="0" applyNumberFormat="1" applyFont="1" applyBorder="1" applyAlignment="1">
      <alignment horizontal="center" vertical="center" wrapText="1"/>
    </xf>
    <xf numFmtId="4" fontId="13" fillId="0" borderId="20"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1" xfId="0" applyFont="1" applyBorder="1" applyAlignment="1">
      <alignment horizontal="left" vertical="center" wrapText="1"/>
    </xf>
    <xf numFmtId="0" fontId="8" fillId="0" borderId="2" xfId="0" applyFont="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0" fontId="4"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top"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4" fontId="3" fillId="4" borderId="23" xfId="0" applyNumberFormat="1" applyFont="1" applyFill="1" applyBorder="1" applyAlignment="1">
      <alignment horizontal="center" vertical="center" wrapText="1"/>
    </xf>
    <xf numFmtId="4" fontId="3" fillId="4" borderId="18" xfId="0" applyNumberFormat="1" applyFont="1" applyFill="1" applyBorder="1" applyAlignment="1">
      <alignment horizontal="center" vertical="center" wrapText="1"/>
    </xf>
    <xf numFmtId="4" fontId="3" fillId="4" borderId="24" xfId="0" applyNumberFormat="1" applyFont="1" applyFill="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4" fillId="3" borderId="3" xfId="0" applyFont="1" applyFill="1" applyBorder="1" applyAlignment="1">
      <alignment horizontal="left" vertical="center" wrapText="1"/>
    </xf>
    <xf numFmtId="0" fontId="4" fillId="0" borderId="19" xfId="0" applyFont="1" applyBorder="1" applyAlignment="1">
      <alignment wrapText="1"/>
    </xf>
    <xf numFmtId="0" fontId="25" fillId="0" borderId="3" xfId="0" applyFont="1" applyBorder="1" applyAlignment="1">
      <alignment horizontal="center" vertical="center" wrapText="1"/>
    </xf>
    <xf numFmtId="0" fontId="25"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4" fillId="3" borderId="4" xfId="0" applyFont="1" applyFill="1" applyBorder="1" applyAlignment="1">
      <alignment horizontal="center" vertical="center" wrapText="1"/>
    </xf>
    <xf numFmtId="0" fontId="4" fillId="0" borderId="5" xfId="0" applyFont="1" applyBorder="1" applyAlignment="1">
      <alignment horizont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4" fillId="3" borderId="20" xfId="0" applyFont="1" applyFill="1" applyBorder="1" applyAlignment="1">
      <alignment horizontal="center" vertical="center" wrapText="1"/>
    </xf>
    <xf numFmtId="0" fontId="4" fillId="0" borderId="21" xfId="0" applyFont="1" applyBorder="1" applyAlignment="1">
      <alignment horizont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xf>
    <xf numFmtId="0" fontId="2" fillId="0" borderId="21" xfId="0" applyFont="1" applyBorder="1" applyAlignment="1">
      <alignment horizontal="center" vertical="center" wrapText="1"/>
    </xf>
    <xf numFmtId="0" fontId="24" fillId="3" borderId="20" xfId="0" applyFont="1" applyFill="1" applyBorder="1" applyAlignment="1">
      <alignment horizontal="left" vertical="center" wrapText="1"/>
    </xf>
    <xf numFmtId="0" fontId="4" fillId="0" borderId="21" xfId="0" applyFont="1" applyBorder="1" applyAlignment="1">
      <alignment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4" fillId="3" borderId="27" xfId="0" applyFont="1" applyFill="1" applyBorder="1" applyAlignment="1">
      <alignment horizontal="left" vertical="center" wrapText="1"/>
    </xf>
    <xf numFmtId="0" fontId="4" fillId="0" borderId="28" xfId="0" applyFont="1" applyBorder="1" applyAlignment="1">
      <alignment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xf>
    <xf numFmtId="0" fontId="26" fillId="0" borderId="2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5" xfId="0" applyFont="1" applyBorder="1" applyAlignment="1">
      <alignment horizontal="center" vertical="center" wrapText="1"/>
    </xf>
    <xf numFmtId="0" fontId="24" fillId="3" borderId="4" xfId="0" applyFont="1" applyFill="1" applyBorder="1" applyAlignment="1">
      <alignment horizontal="left" vertical="center" wrapText="1"/>
    </xf>
    <xf numFmtId="0" fontId="4" fillId="0" borderId="5" xfId="0" applyFont="1" applyBorder="1" applyAlignment="1">
      <alignment wrapText="1"/>
    </xf>
    <xf numFmtId="0" fontId="26"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xf numFmtId="0" fontId="2" fillId="0" borderId="28" xfId="0" applyFont="1" applyBorder="1"/>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4" fillId="3" borderId="11" xfId="0" applyFont="1" applyFill="1" applyBorder="1" applyAlignment="1">
      <alignment horizontal="left" vertical="center" wrapText="1"/>
    </xf>
    <xf numFmtId="0" fontId="4" fillId="0" borderId="12" xfId="0" applyFont="1" applyBorder="1" applyAlignment="1">
      <alignment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113"/>
  <sheetViews>
    <sheetView showGridLines="0" tabSelected="1" topLeftCell="A35" zoomScale="85" zoomScaleNormal="85" zoomScaleSheetLayoutView="80" workbookViewId="0">
      <selection activeCell="A69" sqref="A69:I69"/>
    </sheetView>
  </sheetViews>
  <sheetFormatPr defaultColWidth="9.109375" defaultRowHeight="21" x14ac:dyDescent="0.4"/>
  <cols>
    <col min="1" max="1" width="5.33203125" style="2" customWidth="1"/>
    <col min="2" max="2" width="48.77734375" style="2" customWidth="1"/>
    <col min="3" max="3" width="71.33203125" style="1" customWidth="1"/>
    <col min="4" max="4" width="34.109375" style="1" customWidth="1"/>
    <col min="5" max="5" width="34.77734375" style="1" customWidth="1"/>
    <col min="6" max="6" width="10.6640625" style="1" customWidth="1"/>
    <col min="7" max="7" width="13.109375" style="1" customWidth="1"/>
    <col min="8" max="8" width="17.33203125" style="5" customWidth="1"/>
    <col min="9" max="9" width="18.44140625" style="5" customWidth="1"/>
    <col min="10" max="16384" width="9.109375" style="1"/>
  </cols>
  <sheetData>
    <row r="1" spans="1:9" x14ac:dyDescent="0.4">
      <c r="A1" s="39" t="s">
        <v>22</v>
      </c>
      <c r="B1" s="39"/>
      <c r="C1" s="40"/>
      <c r="D1" s="40"/>
      <c r="E1" s="40"/>
      <c r="F1" s="40"/>
      <c r="G1" s="40"/>
      <c r="H1" s="40"/>
      <c r="I1" s="40"/>
    </row>
    <row r="2" spans="1:9" x14ac:dyDescent="0.4">
      <c r="H2" s="44" t="s">
        <v>21</v>
      </c>
      <c r="I2" s="44"/>
    </row>
    <row r="3" spans="1:9" x14ac:dyDescent="0.4">
      <c r="C3" s="47" t="s">
        <v>0</v>
      </c>
      <c r="D3" s="47"/>
      <c r="E3" s="47"/>
      <c r="F3" s="47"/>
      <c r="G3" s="47"/>
      <c r="H3" s="47"/>
      <c r="I3" s="47"/>
    </row>
    <row r="5" spans="1:9" x14ac:dyDescent="0.4">
      <c r="A5" s="73" t="s">
        <v>78</v>
      </c>
      <c r="B5" s="73"/>
      <c r="C5" s="73"/>
      <c r="D5" s="73"/>
      <c r="E5" s="73"/>
      <c r="F5" s="73"/>
      <c r="G5" s="73"/>
      <c r="H5" s="73"/>
      <c r="I5" s="73"/>
    </row>
    <row r="6" spans="1:9" x14ac:dyDescent="0.4">
      <c r="A6" s="80" t="s">
        <v>1</v>
      </c>
      <c r="B6" s="80"/>
      <c r="C6" s="80"/>
      <c r="D6" s="81" t="s">
        <v>2</v>
      </c>
      <c r="E6" s="81"/>
      <c r="F6" s="81"/>
      <c r="G6" s="81"/>
      <c r="H6" s="81"/>
      <c r="I6" s="81"/>
    </row>
    <row r="7" spans="1:9" x14ac:dyDescent="0.4">
      <c r="A7" s="80"/>
      <c r="B7" s="80"/>
      <c r="C7" s="80"/>
      <c r="D7" s="81" t="s">
        <v>3</v>
      </c>
      <c r="E7" s="81"/>
      <c r="F7" s="81"/>
      <c r="G7" s="81"/>
      <c r="H7" s="81"/>
      <c r="I7" s="81"/>
    </row>
    <row r="8" spans="1:9" x14ac:dyDescent="0.4">
      <c r="A8" s="80"/>
      <c r="B8" s="80"/>
      <c r="C8" s="80"/>
      <c r="D8" s="81" t="s">
        <v>4</v>
      </c>
      <c r="E8" s="81"/>
      <c r="F8" s="81"/>
      <c r="G8" s="81"/>
      <c r="H8" s="81"/>
      <c r="I8" s="81"/>
    </row>
    <row r="9" spans="1:9" x14ac:dyDescent="0.4">
      <c r="A9" s="80" t="s">
        <v>5</v>
      </c>
      <c r="B9" s="80"/>
      <c r="C9" s="80"/>
      <c r="D9" s="82" t="s">
        <v>6</v>
      </c>
      <c r="E9" s="82"/>
      <c r="F9" s="82"/>
      <c r="G9" s="82"/>
      <c r="H9" s="82"/>
      <c r="I9" s="82"/>
    </row>
    <row r="10" spans="1:9" x14ac:dyDescent="0.4">
      <c r="A10" s="74" t="s">
        <v>82</v>
      </c>
      <c r="B10" s="74"/>
      <c r="C10" s="74"/>
      <c r="D10" s="74"/>
      <c r="E10" s="74"/>
      <c r="F10" s="74"/>
      <c r="G10" s="74"/>
      <c r="H10" s="74"/>
      <c r="I10" s="74"/>
    </row>
    <row r="11" spans="1:9" ht="21.6" thickBot="1" x14ac:dyDescent="0.45">
      <c r="A11" s="1"/>
      <c r="B11" s="1"/>
    </row>
    <row r="12" spans="1:9" x14ac:dyDescent="0.4">
      <c r="A12" s="61" t="s">
        <v>7</v>
      </c>
      <c r="B12" s="48" t="s">
        <v>8</v>
      </c>
      <c r="C12" s="49"/>
      <c r="D12" s="49"/>
      <c r="E12" s="50"/>
      <c r="F12" s="48" t="s">
        <v>9</v>
      </c>
      <c r="G12" s="50"/>
      <c r="H12" s="87" t="s">
        <v>10</v>
      </c>
      <c r="I12" s="90" t="s">
        <v>11</v>
      </c>
    </row>
    <row r="13" spans="1:9" x14ac:dyDescent="0.4">
      <c r="A13" s="62"/>
      <c r="B13" s="51"/>
      <c r="C13" s="52"/>
      <c r="D13" s="52"/>
      <c r="E13" s="53"/>
      <c r="F13" s="51"/>
      <c r="G13" s="53"/>
      <c r="H13" s="88"/>
      <c r="I13" s="91"/>
    </row>
    <row r="14" spans="1:9" s="3" customFormat="1" ht="21.6" thickBot="1" x14ac:dyDescent="0.45">
      <c r="A14" s="62"/>
      <c r="B14" s="54"/>
      <c r="C14" s="55"/>
      <c r="D14" s="55"/>
      <c r="E14" s="56"/>
      <c r="F14" s="51"/>
      <c r="G14" s="53"/>
      <c r="H14" s="88"/>
      <c r="I14" s="91"/>
    </row>
    <row r="15" spans="1:9" s="4" customFormat="1" ht="21.6" thickBot="1" x14ac:dyDescent="0.45">
      <c r="A15" s="62"/>
      <c r="B15" s="57" t="s">
        <v>12</v>
      </c>
      <c r="C15" s="58"/>
      <c r="D15" s="59" t="s">
        <v>27</v>
      </c>
      <c r="E15" s="60"/>
      <c r="F15" s="83" t="s">
        <v>49</v>
      </c>
      <c r="G15" s="85" t="s">
        <v>56</v>
      </c>
      <c r="H15" s="88"/>
      <c r="I15" s="91"/>
    </row>
    <row r="16" spans="1:9" s="4" customFormat="1" ht="21.6" thickBot="1" x14ac:dyDescent="0.45">
      <c r="A16" s="63"/>
      <c r="B16" s="30" t="s">
        <v>25</v>
      </c>
      <c r="C16" s="31" t="s">
        <v>26</v>
      </c>
      <c r="D16" s="28" t="s">
        <v>25</v>
      </c>
      <c r="E16" s="29" t="s">
        <v>26</v>
      </c>
      <c r="F16" s="84"/>
      <c r="G16" s="86"/>
      <c r="H16" s="89"/>
      <c r="I16" s="92"/>
    </row>
    <row r="17" spans="1:9" s="4" customFormat="1" ht="62.4" x14ac:dyDescent="0.4">
      <c r="A17" s="64">
        <v>1</v>
      </c>
      <c r="B17" s="93" t="s">
        <v>28</v>
      </c>
      <c r="C17" s="94" t="s">
        <v>53</v>
      </c>
      <c r="D17" s="95"/>
      <c r="E17" s="96"/>
      <c r="F17" s="97" t="s">
        <v>46</v>
      </c>
      <c r="G17" s="98">
        <v>80</v>
      </c>
      <c r="H17" s="22"/>
      <c r="I17" s="23">
        <f>40*H17</f>
        <v>0</v>
      </c>
    </row>
    <row r="18" spans="1:9" s="4" customFormat="1" x14ac:dyDescent="0.4">
      <c r="A18" s="65"/>
      <c r="B18" s="99"/>
      <c r="C18" s="100" t="s">
        <v>52</v>
      </c>
      <c r="D18" s="101"/>
      <c r="E18" s="102"/>
      <c r="F18" s="103"/>
      <c r="G18" s="104"/>
      <c r="H18" s="67"/>
      <c r="I18" s="69">
        <f>40*H18</f>
        <v>0</v>
      </c>
    </row>
    <row r="19" spans="1:9" s="4" customFormat="1" ht="25.2" customHeight="1" thickBot="1" x14ac:dyDescent="0.45">
      <c r="A19" s="66"/>
      <c r="B19" s="105"/>
      <c r="C19" s="106"/>
      <c r="D19" s="107"/>
      <c r="E19" s="108"/>
      <c r="F19" s="109"/>
      <c r="G19" s="110"/>
      <c r="H19" s="68"/>
      <c r="I19" s="70"/>
    </row>
    <row r="20" spans="1:9" s="4" customFormat="1" ht="31.2" x14ac:dyDescent="0.4">
      <c r="A20" s="64">
        <v>2</v>
      </c>
      <c r="B20" s="93" t="s">
        <v>29</v>
      </c>
      <c r="C20" s="94" t="s">
        <v>54</v>
      </c>
      <c r="D20" s="95"/>
      <c r="E20" s="96"/>
      <c r="F20" s="97" t="s">
        <v>46</v>
      </c>
      <c r="G20" s="98">
        <v>80</v>
      </c>
      <c r="H20" s="22"/>
      <c r="I20" s="23">
        <f>40*H20</f>
        <v>0</v>
      </c>
    </row>
    <row r="21" spans="1:9" s="4" customFormat="1" ht="31.8" thickBot="1" x14ac:dyDescent="0.45">
      <c r="A21" s="66"/>
      <c r="B21" s="105"/>
      <c r="C21" s="111" t="s">
        <v>55</v>
      </c>
      <c r="D21" s="112"/>
      <c r="E21" s="113"/>
      <c r="F21" s="109"/>
      <c r="G21" s="110"/>
      <c r="H21" s="26"/>
      <c r="I21" s="27">
        <f>40*H21</f>
        <v>0</v>
      </c>
    </row>
    <row r="22" spans="1:9" s="4" customFormat="1" ht="47.4" thickBot="1" x14ac:dyDescent="0.45">
      <c r="A22" s="34">
        <v>3</v>
      </c>
      <c r="B22" s="114" t="s">
        <v>30</v>
      </c>
      <c r="C22" s="115" t="s">
        <v>42</v>
      </c>
      <c r="D22" s="116"/>
      <c r="E22" s="117"/>
      <c r="F22" s="118" t="s">
        <v>47</v>
      </c>
      <c r="G22" s="119">
        <v>80</v>
      </c>
      <c r="H22" s="35"/>
      <c r="I22" s="36">
        <f>G22*H22</f>
        <v>0</v>
      </c>
    </row>
    <row r="23" spans="1:9" s="4" customFormat="1" ht="63" thickBot="1" x14ac:dyDescent="0.45">
      <c r="A23" s="34">
        <v>4</v>
      </c>
      <c r="B23" s="114" t="s">
        <v>31</v>
      </c>
      <c r="C23" s="115" t="s">
        <v>43</v>
      </c>
      <c r="D23" s="116"/>
      <c r="E23" s="117"/>
      <c r="F23" s="118" t="s">
        <v>46</v>
      </c>
      <c r="G23" s="119">
        <v>110</v>
      </c>
      <c r="H23" s="35"/>
      <c r="I23" s="36">
        <f>G23*H23</f>
        <v>0</v>
      </c>
    </row>
    <row r="24" spans="1:9" s="4" customFormat="1" ht="78.599999999999994" thickBot="1" x14ac:dyDescent="0.45">
      <c r="A24" s="34">
        <v>5</v>
      </c>
      <c r="B24" s="114" t="s">
        <v>32</v>
      </c>
      <c r="C24" s="120" t="s">
        <v>58</v>
      </c>
      <c r="D24" s="116"/>
      <c r="E24" s="117"/>
      <c r="F24" s="118" t="s">
        <v>46</v>
      </c>
      <c r="G24" s="119">
        <v>110</v>
      </c>
      <c r="H24" s="35"/>
      <c r="I24" s="36">
        <f>G24*H24</f>
        <v>0</v>
      </c>
    </row>
    <row r="25" spans="1:9" s="4" customFormat="1" ht="78.599999999999994" thickBot="1" x14ac:dyDescent="0.45">
      <c r="A25" s="34">
        <v>6</v>
      </c>
      <c r="B25" s="114" t="s">
        <v>33</v>
      </c>
      <c r="C25" s="120" t="s">
        <v>59</v>
      </c>
      <c r="D25" s="116"/>
      <c r="E25" s="117"/>
      <c r="F25" s="118" t="s">
        <v>47</v>
      </c>
      <c r="G25" s="119">
        <v>80</v>
      </c>
      <c r="H25" s="35"/>
      <c r="I25" s="36">
        <f>G25*H25</f>
        <v>0</v>
      </c>
    </row>
    <row r="26" spans="1:9" s="4" customFormat="1" ht="78.599999999999994" thickBot="1" x14ac:dyDescent="0.45">
      <c r="A26" s="34">
        <v>7</v>
      </c>
      <c r="B26" s="114" t="s">
        <v>34</v>
      </c>
      <c r="C26" s="120" t="s">
        <v>57</v>
      </c>
      <c r="D26" s="116"/>
      <c r="E26" s="117"/>
      <c r="F26" s="118" t="s">
        <v>46</v>
      </c>
      <c r="G26" s="119">
        <v>8</v>
      </c>
      <c r="H26" s="35"/>
      <c r="I26" s="36">
        <f>G26*H26</f>
        <v>0</v>
      </c>
    </row>
    <row r="27" spans="1:9" s="4" customFormat="1" ht="78.599999999999994" thickBot="1" x14ac:dyDescent="0.45">
      <c r="A27" s="34">
        <v>8</v>
      </c>
      <c r="B27" s="114" t="s">
        <v>35</v>
      </c>
      <c r="C27" s="115" t="s">
        <v>44</v>
      </c>
      <c r="D27" s="116"/>
      <c r="E27" s="117"/>
      <c r="F27" s="118" t="s">
        <v>46</v>
      </c>
      <c r="G27" s="119">
        <v>8</v>
      </c>
      <c r="H27" s="35"/>
      <c r="I27" s="36">
        <f t="shared" ref="I27" si="0">G27*H27</f>
        <v>0</v>
      </c>
    </row>
    <row r="28" spans="1:9" s="4" customFormat="1" ht="46.8" x14ac:dyDescent="0.4">
      <c r="A28" s="64">
        <v>9</v>
      </c>
      <c r="B28" s="93" t="s">
        <v>71</v>
      </c>
      <c r="C28" s="121" t="s">
        <v>72</v>
      </c>
      <c r="D28" s="95"/>
      <c r="E28" s="96"/>
      <c r="F28" s="97" t="s">
        <v>46</v>
      </c>
      <c r="G28" s="98">
        <v>20</v>
      </c>
      <c r="H28" s="22"/>
      <c r="I28" s="23">
        <f>4*H28</f>
        <v>0</v>
      </c>
    </row>
    <row r="29" spans="1:9" s="4" customFormat="1" ht="46.8" x14ac:dyDescent="0.4">
      <c r="A29" s="65"/>
      <c r="B29" s="99"/>
      <c r="C29" s="122" t="s">
        <v>73</v>
      </c>
      <c r="D29" s="123"/>
      <c r="E29" s="124"/>
      <c r="F29" s="103"/>
      <c r="G29" s="104"/>
      <c r="H29" s="24"/>
      <c r="I29" s="25">
        <f>4*H29</f>
        <v>0</v>
      </c>
    </row>
    <row r="30" spans="1:9" s="4" customFormat="1" ht="46.8" x14ac:dyDescent="0.4">
      <c r="A30" s="65"/>
      <c r="B30" s="99"/>
      <c r="C30" s="122" t="s">
        <v>74</v>
      </c>
      <c r="D30" s="123"/>
      <c r="E30" s="124"/>
      <c r="F30" s="103"/>
      <c r="G30" s="104"/>
      <c r="H30" s="24"/>
      <c r="I30" s="25">
        <f>4*H30</f>
        <v>0</v>
      </c>
    </row>
    <row r="31" spans="1:9" s="4" customFormat="1" ht="46.8" x14ac:dyDescent="0.4">
      <c r="A31" s="65"/>
      <c r="B31" s="99"/>
      <c r="C31" s="122" t="s">
        <v>75</v>
      </c>
      <c r="D31" s="123"/>
      <c r="E31" s="124"/>
      <c r="F31" s="103"/>
      <c r="G31" s="104"/>
      <c r="H31" s="24"/>
      <c r="I31" s="25">
        <f>4*H31</f>
        <v>0</v>
      </c>
    </row>
    <row r="32" spans="1:9" s="4" customFormat="1" ht="47.4" thickBot="1" x14ac:dyDescent="0.45">
      <c r="A32" s="66"/>
      <c r="B32" s="105"/>
      <c r="C32" s="125" t="s">
        <v>76</v>
      </c>
      <c r="D32" s="112"/>
      <c r="E32" s="113"/>
      <c r="F32" s="109"/>
      <c r="G32" s="110"/>
      <c r="H32" s="26"/>
      <c r="I32" s="27">
        <f>4*H32</f>
        <v>0</v>
      </c>
    </row>
    <row r="33" spans="1:9" s="4" customFormat="1" ht="47.4" thickBot="1" x14ac:dyDescent="0.45">
      <c r="A33" s="34">
        <v>10</v>
      </c>
      <c r="B33" s="114" t="s">
        <v>36</v>
      </c>
      <c r="C33" s="115" t="s">
        <v>45</v>
      </c>
      <c r="D33" s="116"/>
      <c r="E33" s="117"/>
      <c r="F33" s="118" t="s">
        <v>46</v>
      </c>
      <c r="G33" s="119">
        <v>80</v>
      </c>
      <c r="H33" s="35"/>
      <c r="I33" s="36">
        <f>G33*H33</f>
        <v>0</v>
      </c>
    </row>
    <row r="34" spans="1:9" s="4" customFormat="1" ht="51.6" customHeight="1" thickBot="1" x14ac:dyDescent="0.45">
      <c r="A34" s="34">
        <v>11</v>
      </c>
      <c r="B34" s="114" t="s">
        <v>37</v>
      </c>
      <c r="C34" s="115" t="s">
        <v>60</v>
      </c>
      <c r="D34" s="116"/>
      <c r="E34" s="117"/>
      <c r="F34" s="118" t="s">
        <v>46</v>
      </c>
      <c r="G34" s="119">
        <v>80</v>
      </c>
      <c r="H34" s="35"/>
      <c r="I34" s="36">
        <f>G34*H34</f>
        <v>0</v>
      </c>
    </row>
    <row r="35" spans="1:9" s="4" customFormat="1" ht="62.4" x14ac:dyDescent="0.4">
      <c r="A35" s="64">
        <v>12</v>
      </c>
      <c r="B35" s="93" t="s">
        <v>38</v>
      </c>
      <c r="C35" s="94" t="s">
        <v>69</v>
      </c>
      <c r="D35" s="95"/>
      <c r="E35" s="96"/>
      <c r="F35" s="97" t="s">
        <v>46</v>
      </c>
      <c r="G35" s="98">
        <v>40</v>
      </c>
      <c r="H35" s="22"/>
      <c r="I35" s="23">
        <f>20*H35</f>
        <v>0</v>
      </c>
    </row>
    <row r="36" spans="1:9" s="4" customFormat="1" ht="63" thickBot="1" x14ac:dyDescent="0.45">
      <c r="A36" s="66"/>
      <c r="B36" s="105"/>
      <c r="C36" s="111" t="s">
        <v>70</v>
      </c>
      <c r="D36" s="112"/>
      <c r="E36" s="113"/>
      <c r="F36" s="109"/>
      <c r="G36" s="110"/>
      <c r="H36" s="26"/>
      <c r="I36" s="27">
        <f>20*H36</f>
        <v>0</v>
      </c>
    </row>
    <row r="37" spans="1:9" s="4" customFormat="1" ht="47.4" thickBot="1" x14ac:dyDescent="0.45">
      <c r="A37" s="34">
        <v>13</v>
      </c>
      <c r="B37" s="114" t="s">
        <v>39</v>
      </c>
      <c r="C37" s="115" t="s">
        <v>84</v>
      </c>
      <c r="D37" s="116"/>
      <c r="E37" s="117"/>
      <c r="F37" s="118" t="s">
        <v>47</v>
      </c>
      <c r="G37" s="119">
        <v>16</v>
      </c>
      <c r="H37" s="35"/>
      <c r="I37" s="36">
        <f>G37*H37</f>
        <v>0</v>
      </c>
    </row>
    <row r="38" spans="1:9" s="4" customFormat="1" ht="46.8" x14ac:dyDescent="0.4">
      <c r="A38" s="64">
        <v>14</v>
      </c>
      <c r="B38" s="93" t="s">
        <v>61</v>
      </c>
      <c r="C38" s="94" t="s">
        <v>85</v>
      </c>
      <c r="D38" s="95"/>
      <c r="E38" s="96"/>
      <c r="F38" s="97" t="s">
        <v>48</v>
      </c>
      <c r="G38" s="98">
        <v>16</v>
      </c>
      <c r="H38" s="22"/>
      <c r="I38" s="23">
        <f>3.2*H38</f>
        <v>0</v>
      </c>
    </row>
    <row r="39" spans="1:9" s="4" customFormat="1" ht="46.8" x14ac:dyDescent="0.4">
      <c r="A39" s="65"/>
      <c r="B39" s="99"/>
      <c r="C39" s="126" t="s">
        <v>65</v>
      </c>
      <c r="D39" s="123"/>
      <c r="E39" s="124"/>
      <c r="F39" s="103"/>
      <c r="G39" s="104"/>
      <c r="H39" s="24"/>
      <c r="I39" s="25">
        <f>3.2*H39</f>
        <v>0</v>
      </c>
    </row>
    <row r="40" spans="1:9" s="4" customFormat="1" ht="46.8" x14ac:dyDescent="0.4">
      <c r="A40" s="65"/>
      <c r="B40" s="99"/>
      <c r="C40" s="126" t="s">
        <v>66</v>
      </c>
      <c r="D40" s="123"/>
      <c r="E40" s="124"/>
      <c r="F40" s="103"/>
      <c r="G40" s="104"/>
      <c r="H40" s="24"/>
      <c r="I40" s="25">
        <f>3.2*H40</f>
        <v>0</v>
      </c>
    </row>
    <row r="41" spans="1:9" s="4" customFormat="1" ht="46.8" x14ac:dyDescent="0.4">
      <c r="A41" s="65"/>
      <c r="B41" s="99"/>
      <c r="C41" s="126" t="s">
        <v>67</v>
      </c>
      <c r="D41" s="123"/>
      <c r="E41" s="124"/>
      <c r="F41" s="103"/>
      <c r="G41" s="104"/>
      <c r="H41" s="24"/>
      <c r="I41" s="25">
        <f>3.2*H41</f>
        <v>0</v>
      </c>
    </row>
    <row r="42" spans="1:9" s="4" customFormat="1" ht="47.4" thickBot="1" x14ac:dyDescent="0.45">
      <c r="A42" s="66"/>
      <c r="B42" s="105"/>
      <c r="C42" s="111" t="s">
        <v>68</v>
      </c>
      <c r="D42" s="112"/>
      <c r="E42" s="113"/>
      <c r="F42" s="109"/>
      <c r="G42" s="110"/>
      <c r="H42" s="26"/>
      <c r="I42" s="27">
        <f>3.2*H42</f>
        <v>0</v>
      </c>
    </row>
    <row r="43" spans="1:9" ht="47.4" thickBot="1" x14ac:dyDescent="0.45">
      <c r="A43" s="34">
        <v>15</v>
      </c>
      <c r="B43" s="114" t="s">
        <v>40</v>
      </c>
      <c r="C43" s="115" t="s">
        <v>50</v>
      </c>
      <c r="D43" s="127"/>
      <c r="E43" s="128"/>
      <c r="F43" s="118" t="s">
        <v>46</v>
      </c>
      <c r="G43" s="119">
        <v>8</v>
      </c>
      <c r="H43" s="37"/>
      <c r="I43" s="36">
        <f>G43*H43</f>
        <v>0</v>
      </c>
    </row>
    <row r="44" spans="1:9" s="4" customFormat="1" ht="31.8" thickBot="1" x14ac:dyDescent="0.45">
      <c r="A44" s="34">
        <v>16</v>
      </c>
      <c r="B44" s="114" t="s">
        <v>41</v>
      </c>
      <c r="C44" s="115" t="s">
        <v>51</v>
      </c>
      <c r="D44" s="116"/>
      <c r="E44" s="117"/>
      <c r="F44" s="118" t="s">
        <v>47</v>
      </c>
      <c r="G44" s="119">
        <v>4</v>
      </c>
      <c r="H44" s="35"/>
      <c r="I44" s="36">
        <f>G44*H44</f>
        <v>0</v>
      </c>
    </row>
    <row r="45" spans="1:9" s="4" customFormat="1" ht="62.4" x14ac:dyDescent="0.4">
      <c r="A45" s="64">
        <v>17</v>
      </c>
      <c r="B45" s="93" t="s">
        <v>62</v>
      </c>
      <c r="C45" s="94" t="s">
        <v>86</v>
      </c>
      <c r="D45" s="95"/>
      <c r="E45" s="96"/>
      <c r="F45" s="97" t="s">
        <v>47</v>
      </c>
      <c r="G45" s="98">
        <v>24</v>
      </c>
      <c r="H45" s="22"/>
      <c r="I45" s="23">
        <f t="shared" ref="I45:I53" si="1">8*H45</f>
        <v>0</v>
      </c>
    </row>
    <row r="46" spans="1:9" s="4" customFormat="1" ht="62.4" x14ac:dyDescent="0.4">
      <c r="A46" s="65"/>
      <c r="B46" s="99"/>
      <c r="C46" s="126" t="s">
        <v>87</v>
      </c>
      <c r="D46" s="123"/>
      <c r="E46" s="124"/>
      <c r="F46" s="103"/>
      <c r="G46" s="104"/>
      <c r="H46" s="24"/>
      <c r="I46" s="25">
        <f t="shared" si="1"/>
        <v>0</v>
      </c>
    </row>
    <row r="47" spans="1:9" s="4" customFormat="1" ht="63" thickBot="1" x14ac:dyDescent="0.45">
      <c r="A47" s="66"/>
      <c r="B47" s="105"/>
      <c r="C47" s="111" t="s">
        <v>88</v>
      </c>
      <c r="D47" s="112"/>
      <c r="E47" s="113"/>
      <c r="F47" s="109"/>
      <c r="G47" s="110"/>
      <c r="H47" s="26"/>
      <c r="I47" s="27">
        <f t="shared" si="1"/>
        <v>0</v>
      </c>
    </row>
    <row r="48" spans="1:9" s="4" customFormat="1" ht="62.4" x14ac:dyDescent="0.4">
      <c r="A48" s="64">
        <v>18</v>
      </c>
      <c r="B48" s="93" t="s">
        <v>63</v>
      </c>
      <c r="C48" s="94" t="s">
        <v>89</v>
      </c>
      <c r="D48" s="95"/>
      <c r="E48" s="96"/>
      <c r="F48" s="97" t="s">
        <v>47</v>
      </c>
      <c r="G48" s="98">
        <v>24</v>
      </c>
      <c r="H48" s="22"/>
      <c r="I48" s="23">
        <f t="shared" si="1"/>
        <v>0</v>
      </c>
    </row>
    <row r="49" spans="1:10" s="4" customFormat="1" ht="62.4" x14ac:dyDescent="0.4">
      <c r="A49" s="65"/>
      <c r="B49" s="99"/>
      <c r="C49" s="126" t="s">
        <v>90</v>
      </c>
      <c r="D49" s="123"/>
      <c r="E49" s="124"/>
      <c r="F49" s="103"/>
      <c r="G49" s="104"/>
      <c r="H49" s="24"/>
      <c r="I49" s="25">
        <f t="shared" si="1"/>
        <v>0</v>
      </c>
    </row>
    <row r="50" spans="1:10" s="4" customFormat="1" ht="63" thickBot="1" x14ac:dyDescent="0.45">
      <c r="A50" s="66"/>
      <c r="B50" s="105"/>
      <c r="C50" s="111" t="s">
        <v>91</v>
      </c>
      <c r="D50" s="112"/>
      <c r="E50" s="113"/>
      <c r="F50" s="109"/>
      <c r="G50" s="110"/>
      <c r="H50" s="26"/>
      <c r="I50" s="27">
        <f t="shared" si="1"/>
        <v>0</v>
      </c>
    </row>
    <row r="51" spans="1:10" s="4" customFormat="1" ht="31.2" x14ac:dyDescent="0.4">
      <c r="A51" s="79">
        <v>19</v>
      </c>
      <c r="B51" s="129" t="s">
        <v>64</v>
      </c>
      <c r="C51" s="130" t="s">
        <v>92</v>
      </c>
      <c r="D51" s="131"/>
      <c r="E51" s="132"/>
      <c r="F51" s="133" t="s">
        <v>47</v>
      </c>
      <c r="G51" s="134">
        <v>24</v>
      </c>
      <c r="H51" s="32"/>
      <c r="I51" s="33">
        <f t="shared" si="1"/>
        <v>0</v>
      </c>
    </row>
    <row r="52" spans="1:10" s="4" customFormat="1" ht="31.2" x14ac:dyDescent="0.4">
      <c r="A52" s="65"/>
      <c r="B52" s="99"/>
      <c r="C52" s="126" t="s">
        <v>93</v>
      </c>
      <c r="D52" s="123"/>
      <c r="E52" s="124"/>
      <c r="F52" s="103"/>
      <c r="G52" s="104"/>
      <c r="H52" s="24"/>
      <c r="I52" s="25">
        <f t="shared" si="1"/>
        <v>0</v>
      </c>
    </row>
    <row r="53" spans="1:10" s="4" customFormat="1" ht="31.8" thickBot="1" x14ac:dyDescent="0.45">
      <c r="A53" s="66"/>
      <c r="B53" s="105"/>
      <c r="C53" s="111" t="s">
        <v>94</v>
      </c>
      <c r="D53" s="112"/>
      <c r="E53" s="113"/>
      <c r="F53" s="109"/>
      <c r="G53" s="110"/>
      <c r="H53" s="26"/>
      <c r="I53" s="27">
        <f t="shared" si="1"/>
        <v>0</v>
      </c>
    </row>
    <row r="54" spans="1:10" ht="21.6" thickBot="1" x14ac:dyDescent="0.45">
      <c r="A54" s="41" t="s">
        <v>13</v>
      </c>
      <c r="B54" s="42"/>
      <c r="C54" s="42"/>
      <c r="D54" s="42"/>
      <c r="E54" s="42"/>
      <c r="F54" s="42"/>
      <c r="G54" s="43"/>
      <c r="H54" s="45">
        <f>SUM(I17:I53)</f>
        <v>0</v>
      </c>
      <c r="I54" s="46"/>
      <c r="J54" s="21"/>
    </row>
    <row r="55" spans="1:10" x14ac:dyDescent="0.4">
      <c r="A55" s="78" t="s">
        <v>14</v>
      </c>
      <c r="B55" s="78"/>
      <c r="C55" s="78"/>
      <c r="D55" s="78"/>
      <c r="E55" s="78"/>
      <c r="F55" s="78"/>
      <c r="G55" s="78"/>
      <c r="H55" s="78"/>
      <c r="I55" s="78"/>
    </row>
    <row r="56" spans="1:10" x14ac:dyDescent="0.4">
      <c r="A56" s="12" t="s">
        <v>23</v>
      </c>
      <c r="B56" s="12"/>
      <c r="C56" s="13"/>
      <c r="D56" s="13"/>
      <c r="E56" s="13"/>
    </row>
    <row r="57" spans="1:10" x14ac:dyDescent="0.4">
      <c r="A57" s="12"/>
      <c r="B57" s="12"/>
      <c r="C57" s="13"/>
      <c r="D57" s="13"/>
      <c r="E57" s="13"/>
    </row>
    <row r="58" spans="1:10" x14ac:dyDescent="0.4">
      <c r="A58" s="12"/>
      <c r="B58" s="38" t="s">
        <v>80</v>
      </c>
      <c r="C58" s="13"/>
      <c r="D58" s="13"/>
      <c r="E58" s="13"/>
    </row>
    <row r="59" spans="1:10" x14ac:dyDescent="0.4">
      <c r="A59" s="12"/>
      <c r="B59" s="12"/>
      <c r="C59" s="13"/>
      <c r="D59" s="13"/>
      <c r="E59" s="13"/>
    </row>
    <row r="60" spans="1:10" x14ac:dyDescent="0.4">
      <c r="A60" s="12"/>
      <c r="B60" s="19" t="s">
        <v>77</v>
      </c>
      <c r="C60" s="13"/>
      <c r="D60" s="13"/>
      <c r="E60" s="13"/>
    </row>
    <row r="61" spans="1:10" x14ac:dyDescent="0.4">
      <c r="A61" s="12"/>
      <c r="B61" s="19"/>
      <c r="C61" s="13"/>
      <c r="D61" s="13"/>
      <c r="E61" s="13"/>
    </row>
    <row r="62" spans="1:10" x14ac:dyDescent="0.4">
      <c r="A62" s="12"/>
      <c r="B62" s="19" t="s">
        <v>81</v>
      </c>
      <c r="C62" s="13"/>
      <c r="D62" s="13"/>
      <c r="E62" s="13"/>
    </row>
    <row r="63" spans="1:10" x14ac:dyDescent="0.4">
      <c r="A63" s="13"/>
      <c r="B63" s="20"/>
      <c r="C63" s="13"/>
      <c r="D63" s="13"/>
      <c r="E63" s="13"/>
    </row>
    <row r="64" spans="1:10" x14ac:dyDescent="0.4">
      <c r="A64" s="76" t="s">
        <v>24</v>
      </c>
      <c r="B64" s="76"/>
      <c r="C64" s="76"/>
      <c r="D64" s="76"/>
      <c r="E64" s="76"/>
      <c r="F64" s="76"/>
      <c r="G64" s="76"/>
      <c r="H64" s="76"/>
      <c r="I64" s="76"/>
    </row>
    <row r="65" spans="1:256" x14ac:dyDescent="0.4">
      <c r="A65" s="77" t="s">
        <v>79</v>
      </c>
      <c r="B65" s="77"/>
      <c r="C65" s="77"/>
      <c r="D65" s="77"/>
      <c r="E65" s="77"/>
      <c r="F65" s="77"/>
      <c r="G65" s="77"/>
      <c r="H65" s="77"/>
      <c r="I65" s="77"/>
    </row>
    <row r="66" spans="1:256" x14ac:dyDescent="0.4">
      <c r="A66" s="16" t="s">
        <v>15</v>
      </c>
      <c r="B66" s="16"/>
      <c r="C66" s="16"/>
      <c r="D66" s="16"/>
      <c r="E66" s="16"/>
      <c r="F66" s="16"/>
      <c r="G66" s="16"/>
      <c r="H66" s="16"/>
      <c r="I66" s="16"/>
    </row>
    <row r="67" spans="1:256" x14ac:dyDescent="0.4">
      <c r="A67" s="71" t="s">
        <v>16</v>
      </c>
      <c r="B67" s="71"/>
      <c r="C67" s="71"/>
      <c r="D67" s="71"/>
      <c r="E67" s="71"/>
      <c r="F67" s="71"/>
      <c r="G67" s="71"/>
      <c r="H67" s="71"/>
      <c r="I67" s="71"/>
    </row>
    <row r="68" spans="1:256" s="8" customFormat="1" ht="13.8" x14ac:dyDescent="0.25">
      <c r="A68" s="75" t="s">
        <v>83</v>
      </c>
      <c r="B68" s="75"/>
      <c r="C68" s="75"/>
      <c r="D68" s="75"/>
      <c r="E68" s="75"/>
      <c r="F68" s="75"/>
      <c r="G68" s="75"/>
      <c r="H68" s="75"/>
      <c r="I68" s="75"/>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x14ac:dyDescent="0.4">
      <c r="A69" s="71" t="s">
        <v>17</v>
      </c>
      <c r="B69" s="71"/>
      <c r="C69" s="71"/>
      <c r="D69" s="71"/>
      <c r="E69" s="71"/>
      <c r="F69" s="71"/>
      <c r="G69" s="71"/>
      <c r="H69" s="71"/>
      <c r="I69" s="71"/>
    </row>
    <row r="70" spans="1:256" x14ac:dyDescent="0.4">
      <c r="A70" s="17" t="s">
        <v>20</v>
      </c>
      <c r="B70" s="17"/>
      <c r="C70" s="16"/>
      <c r="D70" s="16"/>
      <c r="E70" s="16"/>
      <c r="F70" s="16"/>
      <c r="G70" s="16"/>
      <c r="H70" s="16"/>
      <c r="I70" s="16"/>
    </row>
    <row r="72" spans="1:256" s="8" customFormat="1" ht="13.8" x14ac:dyDescent="0.25">
      <c r="A72" s="6"/>
      <c r="B72" s="6"/>
      <c r="C72" s="15" t="s">
        <v>18</v>
      </c>
      <c r="D72" s="15"/>
      <c r="E72" s="14"/>
      <c r="F72" s="10"/>
      <c r="G72" s="10"/>
      <c r="H72" s="9"/>
      <c r="I72" s="9"/>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s="8" customFormat="1" ht="15.6" x14ac:dyDescent="0.3">
      <c r="A73" s="11"/>
      <c r="B73" s="11"/>
      <c r="C73" s="72" t="s">
        <v>19</v>
      </c>
      <c r="D73" s="72"/>
      <c r="E73" s="72"/>
      <c r="F73" s="10"/>
      <c r="G73" s="10"/>
      <c r="H73" s="9"/>
      <c r="I73" s="9"/>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s="8" customFormat="1" ht="13.8" x14ac:dyDescent="0.25">
      <c r="A74" s="6"/>
      <c r="B74" s="6"/>
      <c r="C74" s="14"/>
      <c r="D74" s="14"/>
      <c r="E74" s="14"/>
      <c r="F74" s="10"/>
      <c r="G74" s="10"/>
      <c r="H74" s="9"/>
      <c r="I74" s="9"/>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s="8" customFormat="1" ht="15.6" x14ac:dyDescent="0.3">
      <c r="A75" s="18"/>
      <c r="B75" s="18"/>
      <c r="C75" s="14"/>
      <c r="D75" s="14"/>
      <c r="E75" s="14"/>
      <c r="F75" s="10"/>
      <c r="G75" s="10"/>
      <c r="H75" s="9"/>
      <c r="I75" s="9"/>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s="8" customFormat="1" ht="13.8" x14ac:dyDescent="0.25">
      <c r="A76" s="6"/>
      <c r="B76" s="6"/>
      <c r="C76" s="10"/>
      <c r="D76" s="10"/>
      <c r="E76" s="10"/>
      <c r="F76" s="10"/>
      <c r="G76" s="10"/>
      <c r="H76" s="9"/>
      <c r="I76" s="9"/>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s="8" customFormat="1" ht="13.8" x14ac:dyDescent="0.25">
      <c r="A77" s="6"/>
      <c r="B77" s="6"/>
      <c r="C77" s="10"/>
      <c r="D77" s="10"/>
      <c r="E77" s="10"/>
      <c r="F77" s="10"/>
      <c r="G77" s="10"/>
      <c r="H77" s="9"/>
      <c r="I77" s="9"/>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s="8" customFormat="1" ht="13.8" x14ac:dyDescent="0.25">
      <c r="A78" s="6"/>
      <c r="B78" s="6"/>
      <c r="C78" s="10"/>
      <c r="D78" s="10"/>
      <c r="E78" s="10"/>
      <c r="F78" s="10"/>
      <c r="G78" s="10"/>
      <c r="H78" s="9"/>
      <c r="I78" s="9"/>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x14ac:dyDescent="0.4">
      <c r="A79" s="1"/>
      <c r="B79" s="1"/>
      <c r="H79" s="1"/>
      <c r="I79" s="1"/>
    </row>
    <row r="80" spans="1:256" x14ac:dyDescent="0.4">
      <c r="A80" s="1"/>
      <c r="B80" s="1"/>
      <c r="H80" s="1"/>
      <c r="I80" s="1"/>
    </row>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sheetData>
  <mergeCells count="66">
    <mergeCell ref="F48:F50"/>
    <mergeCell ref="G48:G50"/>
    <mergeCell ref="F51:F53"/>
    <mergeCell ref="G51:G53"/>
    <mergeCell ref="G20:G21"/>
    <mergeCell ref="F38:F42"/>
    <mergeCell ref="G38:G42"/>
    <mergeCell ref="F45:F47"/>
    <mergeCell ref="G45:G47"/>
    <mergeCell ref="G28:G32"/>
    <mergeCell ref="F35:F36"/>
    <mergeCell ref="G35:G36"/>
    <mergeCell ref="D6:I6"/>
    <mergeCell ref="D7:I7"/>
    <mergeCell ref="D8:I8"/>
    <mergeCell ref="D9:I9"/>
    <mergeCell ref="F15:F16"/>
    <mergeCell ref="G15:G16"/>
    <mergeCell ref="H12:H16"/>
    <mergeCell ref="I12:I16"/>
    <mergeCell ref="A51:A53"/>
    <mergeCell ref="B51:B53"/>
    <mergeCell ref="A48:A50"/>
    <mergeCell ref="B48:B50"/>
    <mergeCell ref="A6:C8"/>
    <mergeCell ref="A9:C9"/>
    <mergeCell ref="A38:A42"/>
    <mergeCell ref="B38:B42"/>
    <mergeCell ref="A45:A47"/>
    <mergeCell ref="B45:B47"/>
    <mergeCell ref="A20:A21"/>
    <mergeCell ref="B20:B21"/>
    <mergeCell ref="A35:A36"/>
    <mergeCell ref="B35:B36"/>
    <mergeCell ref="A69:I69"/>
    <mergeCell ref="C73:E73"/>
    <mergeCell ref="A5:I5"/>
    <mergeCell ref="A10:I10"/>
    <mergeCell ref="F12:G14"/>
    <mergeCell ref="A68:I68"/>
    <mergeCell ref="A64:I64"/>
    <mergeCell ref="A65:I65"/>
    <mergeCell ref="A67:I67"/>
    <mergeCell ref="A55:I55"/>
    <mergeCell ref="D18:D19"/>
    <mergeCell ref="E18:E19"/>
    <mergeCell ref="F20:F21"/>
    <mergeCell ref="G17:G19"/>
    <mergeCell ref="C18:C19"/>
    <mergeCell ref="A28:A32"/>
    <mergeCell ref="A1:I1"/>
    <mergeCell ref="A54:G54"/>
    <mergeCell ref="H2:I2"/>
    <mergeCell ref="H54:I54"/>
    <mergeCell ref="C3:I3"/>
    <mergeCell ref="B12:E14"/>
    <mergeCell ref="B15:C15"/>
    <mergeCell ref="D15:E15"/>
    <mergeCell ref="A12:A16"/>
    <mergeCell ref="A17:A19"/>
    <mergeCell ref="B17:B19"/>
    <mergeCell ref="F17:F19"/>
    <mergeCell ref="H18:H19"/>
    <mergeCell ref="I18:I19"/>
    <mergeCell ref="B28:B32"/>
    <mergeCell ref="F28:F32"/>
  </mergeCells>
  <phoneticPr fontId="12" type="noConversion"/>
  <pageMargins left="0.11811023622047245" right="0.11811023622047245" top="0" bottom="0"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2025-05-13T11:25:33Z</dcterms:modified>
  <cp:category/>
  <cp:contentStatus/>
</cp:coreProperties>
</file>