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644" documentId="13_ncr:1_{E61B6D90-791F-4464-B501-4E49F6C5C490}" xr6:coauthVersionLast="47" xr6:coauthVersionMax="47" xr10:uidLastSave="{B1475588-2867-454A-AA95-338913762C54}"/>
  <bookViews>
    <workbookView xWindow="-28920" yWindow="-120" windowWidth="29040" windowHeight="15720" xr2:uid="{00000000-000D-0000-FFFF-FFFF00000000}"/>
  </bookViews>
  <sheets>
    <sheet name="Пропозиція_товари_Додаток_1" sheetId="6" r:id="rId1"/>
    <sheet name="РОЗПОДІЛ продукції_Додаток 2" sheetId="7" r:id="rId2"/>
  </sheets>
  <definedNames>
    <definedName name="_xlnm.Print_Area" localSheetId="0">Пропозиція_товари_Додаток_1!$A$1:$O$60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6" l="1"/>
  <c r="J17" i="6"/>
  <c r="I43" i="6"/>
  <c r="J41" i="6"/>
  <c r="J39" i="6"/>
  <c r="J40" i="6" l="1"/>
  <c r="J42" i="6"/>
  <c r="J18" i="6"/>
  <c r="J19" i="6"/>
  <c r="J20" i="6"/>
  <c r="J21" i="6"/>
  <c r="J22" i="6"/>
  <c r="J23" i="6"/>
  <c r="J24" i="6"/>
  <c r="J25" i="6"/>
  <c r="J26" i="6"/>
  <c r="J28" i="6"/>
  <c r="J29" i="6"/>
  <c r="J30" i="6"/>
  <c r="J31" i="6"/>
  <c r="J32" i="6"/>
  <c r="J33" i="6"/>
  <c r="J34" i="6"/>
  <c r="J35" i="6"/>
  <c r="J36" i="6"/>
  <c r="I37" i="6"/>
  <c r="I44" i="6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valueMetadata count="2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</valueMetadata>
</metadata>
</file>

<file path=xl/sharedStrings.xml><?xml version="1.0" encoding="utf-8"?>
<sst xmlns="http://schemas.openxmlformats.org/spreadsheetml/2006/main" count="178" uniqueCount="103">
  <si>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</si>
  <si>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</si>
  <si>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</si>
  <si>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</si>
  <si>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</si>
  <si>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</si>
  <si>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</si>
  <si>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</si>
  <si>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</si>
  <si>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</si>
  <si>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r>
      <rPr>
        <i/>
        <sz val="12"/>
        <color rgb="FF000000"/>
        <rFont val="Times New Roman"/>
        <family val="1"/>
        <charset val="204"/>
      </rP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продукції, </t>
    </r>
    <r>
      <rPr>
        <b/>
        <i/>
        <u/>
        <sz val="11"/>
        <color rgb="FF000000"/>
        <rFont val="Times New Roman"/>
        <family val="1"/>
        <charset val="204"/>
      </rPr>
      <t>фото обов'язково</t>
    </r>
    <r>
      <rPr>
        <i/>
        <sz val="11"/>
        <color rgb="FF000000"/>
        <rFont val="Times New Roman"/>
        <family val="1"/>
        <charset val="204"/>
      </rPr>
      <t>)</t>
    </r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</si>
  <si>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</si>
  <si>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</si>
  <si>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</si>
  <si>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</si>
  <si>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</si>
  <si>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</si>
  <si>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</si>
  <si>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</si>
  <si>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</si>
  <si>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</si>
  <si>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Назва та фото</t>
  </si>
  <si>
    <t>Технічні вимоги до товару</t>
  </si>
  <si>
    <t>ЛОТ 1</t>
  </si>
  <si>
    <t>Каска Delta Plus GRAWIROFL червона</t>
  </si>
  <si>
    <t xml:space="preserve">Каска захисна MILWAUKEE BOLT100 </t>
  </si>
  <si>
    <t>Карабін пожежний 4 мм 4 мм DIN 5299 C сталь</t>
  </si>
  <si>
    <t>Окуляри захисні YATO YT-73702</t>
  </si>
  <si>
    <t>Краги MasterTool XL (10) 83-0707</t>
  </si>
  <si>
    <t xml:space="preserve">Рукавички з нітриловим покриттям XL (10) </t>
  </si>
  <si>
    <t>Страхувальна прив'язь NEO tools 97-102</t>
  </si>
  <si>
    <t>Пояс страхувальний з термоформованною спинкою Delta Plus EX120</t>
  </si>
  <si>
    <t>Карабін автоматичний Ozon 9-202</t>
  </si>
  <si>
    <t>Строп із плетеного шнура 100V100 1 м Sinew</t>
  </si>
  <si>
    <t>Строп текстильний YATO YT-74227</t>
  </si>
  <si>
    <t>Строп текстильний 1 м Sinew</t>
  </si>
  <si>
    <t>Строп текстильний стрічковий кільцевий 0,6 м Sinew</t>
  </si>
  <si>
    <t>Карабін овальний Ozon 9-201</t>
  </si>
  <si>
    <t>ЛОТ 2</t>
  </si>
  <si>
    <t>Ліхтар ручний</t>
  </si>
  <si>
    <t>Вогнегасник порошковий ВП-100</t>
  </si>
  <si>
    <t>Чохол на вогнегасник порошковий ВП-100</t>
  </si>
  <si>
    <t>Стенд пожежний закритого типу з перекидним ящиком для піску (0,12куб) з вогнегасниками та інструментом</t>
  </si>
  <si>
    <t>Сокира пожежна штурмова</t>
  </si>
  <si>
    <t>Карабін пожежний, матеріал сталь, покриття білий цинк,  товщина 4 мм, довжина 40 мм, максимальне навантаження 100 кг</t>
  </si>
  <si>
    <t>Окуляри захисні YATO, тип окулярів відкритий, колір лінз прозорий, матеріал лінз полікарбонат, матеріал оправи комбінований, країна виробник Швейцарія</t>
  </si>
  <si>
    <t>Краги MasterTool, захист від механічних впливів, підвищених та знижених температур,матеріал спилок, манжета подовжена</t>
  </si>
  <si>
    <t>Рукавички Ozon МЕХАНІК, захист від механічних пошкоджень, матеріал бавовна, повне покриття нітрилом, манжета коротка, розмір XL</t>
  </si>
  <si>
    <t>Пояс страхувальний  з термоформованою спинкою, розмір універсальний,  матеріал стропи канат текстильний, матеріал: ремінці поліестер, пластикові частки поліетилен/поліпропілен, металеві пряжки оцинкована сталь, пояс піна ХРЕ/липучка</t>
  </si>
  <si>
    <t>Карабін автоматичний Ozon 9-202, матеріал метал, колір жовтий, блокуючий механізм ручний</t>
  </si>
  <si>
    <t>Строп із плетеного шнура, матеріал текстильний, плетення подвійне, розривне навантаження 2300 кг</t>
  </si>
  <si>
    <t>Строп текстильний, вид страхувальний, довжина стропи 1,8 м, матеріал стропи стрічка, ширина стрічки 30 мм, 2 самозатискні карабіни з ручним блокуванням, максимальне відкриття 16 мм</t>
  </si>
  <si>
    <t>Строп текстильний страхувальний,, матеріал канат текстильний, довжина стропи 1 м, ширина 25 мм, вид кільцевий</t>
  </si>
  <si>
    <t>Строп текстильний страхувальний,, матеріал канат текстильний, довжина стропи 0,6 м, ширина 25 мм, вид кільцевий</t>
  </si>
  <si>
    <t>Карабін овальний Ozon 9-201, матеріал метал, колір стальний, фіксатор на різьбі</t>
  </si>
  <si>
    <t>Ліхтар, кількість світлодіодів 3, кольорова темпаратура 7000К, спосіб заряджання від USB, потужність світлового потоку 200 лм, ємність акамулятора 2000 мА-год, дальність променя 150 м</t>
  </si>
  <si>
    <t>Вогнегасник порошковий, вогнгасна речовина суміш солей мінеральних речовин загального призначення, вага гасячого складу 100 кг, тривалість повного випуску заряду від 30 до 60 секунд, дистанція викиду гасячого матеріалу не менше 6 м, температурні умови зберігання від -20 до + 50 С</t>
  </si>
  <si>
    <t>Чохол на вогнегасник ВП-100, захист від пилу, бруду, попадання прямих сончних променей, матеріал водостійка тканина 135-ї щільності, колір червоний</t>
  </si>
  <si>
    <t>Стенд пожежний, тип закритий, матеріал метал, колір червоний, тип установки на підлозі, комплектація: ящик для піску 1 шт, порошковий вогнегасник ВП-6 2 шт, багор 1шт, лом 1шт, лопата 1шт, сокира 1шт, відро 2 шт</t>
  </si>
  <si>
    <t>Сокира пожежна штурмова, ручка діелектрична, прогумована, стійка до агресивних середовищ, не руйнується під впливом води, мастила та хімікатів; характеристики  довжина топорища 88 см, ширина топорища 11 см, ширина сокири 15 см, вага 2,3 кг (з однієї сторони загострение лезо з іншого загстрений штик)</t>
  </si>
  <si>
    <t xml:space="preserve">Каска Delta Plus GRANITE WIND GRAWIBCFL біла </t>
  </si>
  <si>
    <t>пар</t>
  </si>
  <si>
    <t>пог.м</t>
  </si>
  <si>
    <t>шт</t>
  </si>
  <si>
    <t>Ланцюг довголанковий оцинкований
 DIN 5685 С 2 мм DIN 5685С цинк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</si>
  <si>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Товарів для забезпечення безпеки та охорони праці на складських комплексах НК ТЧХУ.  </t>
    </r>
  </si>
  <si>
    <t xml:space="preserve">Пластикова табличка 
"Проїзд та прохід заборонений" </t>
  </si>
  <si>
    <t>Табличка "Проїзд та прохід заборонено" Код-27119, матеріал пластик, товщина 3 мм, ширина 500 мм, висота 330 мм, поверхня стійка до вологи та миючих засобів, монтажна планка для кріплення</t>
  </si>
  <si>
    <t xml:space="preserve">Жилет сигнальний Sapfire світловідбивний жовтий </t>
  </si>
  <si>
    <t>Додаток №1 до Запиту</t>
  </si>
  <si>
    <t xml:space="preserve">Розподіл продукції      </t>
  </si>
  <si>
    <t>Назва</t>
  </si>
  <si>
    <t>Од.виміру</t>
  </si>
  <si>
    <t>Загальна кількість</t>
  </si>
  <si>
    <t>Розподіл продукції по адресам</t>
  </si>
  <si>
    <t>Чоп</t>
  </si>
  <si>
    <t>Ходорів</t>
  </si>
  <si>
    <t>Мартусівка</t>
  </si>
  <si>
    <t>шт.</t>
  </si>
  <si>
    <t>—</t>
  </si>
  <si>
    <t>пог.м.</t>
  </si>
  <si>
    <t>Ми погоджуємося та ознайомлені з умовами типового Договору  ТЧХУ (Додаток №3 до Запиту).</t>
  </si>
  <si>
    <t>Каска захисна, матеріал ABS пластик, колір білий, 8 точок амортизації, регулювання системою ROTOR, розмір від 53 до 63 см, термрмоформована вставка для поглинання поту, без переднього козирька для кращого огляду, країна виробник Франція</t>
  </si>
  <si>
    <t>Каска захисна, матеріал ABS пластик, колір білий, для монтажників, розмір від 52 до 68 см, країна виробник США</t>
  </si>
  <si>
    <t>Каска захисна, матеріал ABS пластик, колір червоний, для монтажників, розмір від 52 до 68 см,раїна виробник США</t>
  </si>
  <si>
    <t xml:space="preserve">Жилет сигнальний світловідбивний жовтий </t>
  </si>
  <si>
    <t xml:space="preserve">Ланцюг довголанковий оцинкований
 </t>
  </si>
  <si>
    <t>Ланцюг металевий довголанковий DIN 5685 С 2 мм DIN 5685С цинк
Ланцюг оцинкований, діаметр 2 мм, розривне навантаження 315 кг, довжина ланки 26 мм</t>
  </si>
  <si>
    <t>Страхувальна прив'язь, вид: пояс страхувальний, вид пояса - лямковий, розмір M-XL, матеріал посилений поліестер з передніми та задніми точками кріплення та пряжками для кріплення на поясі та з боків, комплектація: стропи безпеки, ремінь, амортизатор з страхувальним тросом та карабінами, регульований трос з застібками блискавками, транспортна сумка</t>
  </si>
  <si>
    <t xml:space="preserve"> ** Закупівля відбувається окремими лотами.</t>
  </si>
  <si>
    <t>Жилет сигнальний світловідбивний, матеріал поліестер (стійкий до прання!), жовтого кольору з світловідбиваючими вставками, розмір XL. Має відповідати ДСТУ EN ISO 26471:2016</t>
  </si>
  <si>
    <t>Учасник ознайомлюється з розподілом продукції та включає вартість доставки у свою цінову пропозицію.</t>
  </si>
  <si>
    <t>Додаток №2 до Запиту</t>
  </si>
  <si>
    <t>Вартість пропозиції по лоту 1, грн</t>
  </si>
  <si>
    <t>Вартість пропозиції по лоту 2, грн</t>
  </si>
  <si>
    <t>Вартість, грн., (з урахуванням всіх податків і зборів) *</t>
  </si>
  <si>
    <t>Ціна,  за одиницю, (з урахуванням всіх податків і зборів) *</t>
  </si>
  <si>
    <t>Одиниці вимірювання</t>
  </si>
  <si>
    <t>Кількість</t>
  </si>
  <si>
    <r>
      <t xml:space="preserve">Ми погоджуємось, що всі витрати, пов’язані з </t>
    </r>
    <r>
      <rPr>
        <b/>
        <sz val="11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sz val="11"/>
        <rFont val="Times New Roman"/>
        <family val="1"/>
        <charset val="204"/>
      </rPr>
      <t>, здійснюються за рахунок Постачальника відповідно до розподілу, вказаного у Додатку №2 (точні адреси будуть надані переможцю закупівлі)</t>
    </r>
  </si>
  <si>
    <r>
      <t>Умови оплати, % (</t>
    </r>
    <r>
      <rPr>
        <b/>
        <i/>
        <sz val="12"/>
        <color theme="1"/>
        <rFont val="Times New Roman"/>
        <family val="1"/>
        <charset val="204"/>
      </rPr>
      <t>Учасник зазначає в пропозиції умови оплати по кожному лоту</t>
    </r>
    <r>
      <rPr>
        <b/>
        <sz val="12"/>
        <color theme="1"/>
        <rFont val="Times New Roman"/>
        <family val="1"/>
        <charset val="204"/>
      </rPr>
      <t>)</t>
    </r>
  </si>
  <si>
    <r>
      <t>Термін поставки товару,  календарних днів (</t>
    </r>
    <r>
      <rPr>
        <b/>
        <i/>
        <sz val="12"/>
        <color theme="1"/>
        <rFont val="Times New Roman"/>
        <family val="1"/>
        <charset val="204"/>
      </rPr>
      <t>Учасник зазначає в пропозиції термін поставки по кожному лоту</t>
    </r>
    <r>
      <rPr>
        <b/>
        <sz val="12"/>
        <color theme="1"/>
        <rFont val="Times New Roman"/>
        <family val="1"/>
        <charset val="204"/>
      </rPr>
      <t>)</t>
    </r>
  </si>
  <si>
    <r>
      <rPr>
        <b/>
        <i/>
        <sz val="12"/>
        <rFont val="Times New Roman"/>
        <family val="1"/>
        <charset val="204"/>
      </rPr>
      <t>УВАГА!</t>
    </r>
    <r>
      <rPr>
        <b/>
        <i/>
        <sz val="12"/>
        <color rgb="FFFF0000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
В розділі "Пропозиція" 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та обов’язково надати фото.
Вартість доставки  та розвантаження має бути врахована у вартість товару.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</si>
</sst>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u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Aptos Narrow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1" fontId="13" fillId="0" borderId="16" xfId="0" applyNumberFormat="1" applyFont="1" applyBorder="1" applyAlignment="1">
      <alignment horizontal="center" vertical="center" wrapText="1"/>
    </xf>
    <xf numFmtId="1" fontId="13" fillId="0" borderId="26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4" fillId="2" borderId="30" xfId="0" applyFont="1" applyFill="1" applyBorder="1" applyAlignment="1">
      <alignment horizontal="left" vertical="center" wrapText="1"/>
    </xf>
    <xf numFmtId="0" fontId="14" fillId="2" borderId="31" xfId="0" applyFont="1" applyFill="1" applyBorder="1" applyAlignment="1">
      <alignment horizontal="left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33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wrapText="1"/>
    </xf>
    <xf numFmtId="0" fontId="4" fillId="0" borderId="2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left" vertical="top" wrapText="1"/>
    </xf>
    <xf numFmtId="0" fontId="14" fillId="2" borderId="39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wrapText="1"/>
    </xf>
    <xf numFmtId="1" fontId="13" fillId="0" borderId="13" xfId="0" applyNumberFormat="1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4" fontId="13" fillId="0" borderId="19" xfId="0" applyNumberFormat="1" applyFont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left" vertical="center" wrapText="1"/>
    </xf>
    <xf numFmtId="0" fontId="14" fillId="2" borderId="14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5" fillId="0" borderId="20" xfId="0" applyFont="1" applyBorder="1" applyAlignment="1">
      <alignment wrapText="1"/>
    </xf>
    <xf numFmtId="0" fontId="21" fillId="0" borderId="27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4" fillId="0" borderId="18" xfId="0" applyFont="1" applyBorder="1" applyAlignment="1">
      <alignment wrapText="1"/>
    </xf>
    <xf numFmtId="0" fontId="0" fillId="0" borderId="2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wrapText="1"/>
    </xf>
    <xf numFmtId="0" fontId="25" fillId="0" borderId="19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4" fillId="0" borderId="25" xfId="0" applyFont="1" applyBorder="1" applyAlignment="1">
      <alignment wrapText="1"/>
    </xf>
    <xf numFmtId="0" fontId="26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22" fillId="0" borderId="0" xfId="0" applyFont="1"/>
    <xf numFmtId="0" fontId="14" fillId="0" borderId="30" xfId="0" applyFont="1" applyBorder="1" applyAlignment="1">
      <alignment horizontal="left" vertical="center" wrapText="1"/>
    </xf>
    <xf numFmtId="0" fontId="14" fillId="0" borderId="31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left" vertical="center" wrapText="1"/>
    </xf>
    <xf numFmtId="1" fontId="13" fillId="0" borderId="12" xfId="0" applyNumberFormat="1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4" fontId="13" fillId="0" borderId="52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50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25" xfId="0" applyNumberFormat="1" applyFont="1" applyBorder="1" applyAlignment="1">
      <alignment horizontal="center" vertical="center" wrapText="1"/>
    </xf>
    <xf numFmtId="4" fontId="13" fillId="0" borderId="34" xfId="0" applyNumberFormat="1" applyFont="1" applyBorder="1" applyAlignment="1">
      <alignment horizontal="center" vertical="center" wrapText="1"/>
    </xf>
    <xf numFmtId="4" fontId="13" fillId="0" borderId="26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21" xfId="0" applyFont="1" applyBorder="1" applyAlignment="1">
      <alignment horizontal="left" vertical="center"/>
    </xf>
    <xf numFmtId="4" fontId="3" fillId="0" borderId="55" xfId="0" applyNumberFormat="1" applyFont="1" applyBorder="1" applyAlignment="1">
      <alignment horizontal="center" vertical="center" wrapText="1"/>
    </xf>
    <xf numFmtId="4" fontId="3" fillId="0" borderId="40" xfId="0" applyNumberFormat="1" applyFont="1" applyBorder="1" applyAlignment="1">
      <alignment horizontal="center" vertical="center" wrapText="1"/>
    </xf>
    <xf numFmtId="4" fontId="3" fillId="0" borderId="57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right" vertical="center" wrapText="1"/>
    </xf>
    <xf numFmtId="0" fontId="13" fillId="0" borderId="53" xfId="0" applyFont="1" applyBorder="1" applyAlignment="1">
      <alignment horizontal="right" vertical="center" wrapText="1"/>
    </xf>
    <xf numFmtId="0" fontId="28" fillId="0" borderId="0" xfId="0" applyFont="1" applyAlignment="1">
      <alignment horizontal="right"/>
    </xf>
    <xf numFmtId="4" fontId="13" fillId="3" borderId="35" xfId="0" applyNumberFormat="1" applyFont="1" applyFill="1" applyBorder="1" applyAlignment="1">
      <alignment horizontal="center" vertical="center" wrapText="1"/>
    </xf>
    <xf numFmtId="4" fontId="13" fillId="3" borderId="38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3" borderId="35" xfId="0" applyFont="1" applyFill="1" applyBorder="1" applyAlignment="1">
      <alignment horizontal="right" vertical="center"/>
    </xf>
    <xf numFmtId="0" fontId="3" fillId="3" borderId="28" xfId="0" applyFont="1" applyFill="1" applyBorder="1" applyAlignment="1">
      <alignment horizontal="righ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left" vertical="top" wrapText="1"/>
    </xf>
    <xf numFmtId="0" fontId="6" fillId="0" borderId="17" xfId="0" applyFont="1" applyBorder="1" applyAlignment="1">
      <alignment horizontal="left" vertical="top" wrapText="1"/>
    </xf>
    <xf numFmtId="0" fontId="6" fillId="0" borderId="27" xfId="0" applyFont="1" applyBorder="1" applyAlignment="1">
      <alignment horizontal="left" vertical="top" wrapText="1"/>
    </xf>
    <xf numFmtId="0" fontId="6" fillId="0" borderId="19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34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" fontId="13" fillId="0" borderId="47" xfId="0" applyNumberFormat="1" applyFont="1" applyBorder="1" applyAlignment="1">
      <alignment horizontal="center" vertical="center" wrapText="1"/>
    </xf>
    <xf numFmtId="4" fontId="13" fillId="0" borderId="48" xfId="0" applyNumberFormat="1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 wrapText="1"/>
    </xf>
    <xf numFmtId="0" fontId="29" fillId="4" borderId="0" xfId="0" applyFont="1" applyFill="1" applyAlignment="1">
      <alignment horizontal="center" vertical="center" wrapText="1"/>
    </xf>
    <xf numFmtId="0" fontId="29" fillId="4" borderId="47" xfId="0" applyFont="1" applyFill="1" applyBorder="1" applyAlignment="1">
      <alignment horizontal="center" vertical="center" wrapText="1"/>
    </xf>
    <xf numFmtId="0" fontId="29" fillId="4" borderId="53" xfId="0" applyFont="1" applyFill="1" applyBorder="1" applyAlignment="1">
      <alignment horizontal="center" vertical="center" wrapText="1"/>
    </xf>
    <xf numFmtId="0" fontId="29" fillId="4" borderId="48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4" borderId="43" xfId="0" applyFont="1" applyFill="1" applyBorder="1" applyAlignment="1">
      <alignment horizontal="left" vertical="center"/>
    </xf>
    <xf numFmtId="0" fontId="23" fillId="4" borderId="44" xfId="0" applyFont="1" applyFill="1" applyBorder="1" applyAlignment="1">
      <alignment horizontal="left" vertical="center"/>
    </xf>
    <xf numFmtId="0" fontId="23" fillId="4" borderId="45" xfId="0" applyFont="1" applyFill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2" fillId="0" borderId="0" xfId="0" applyFont="1" applyAlignment="1">
      <alignment horizont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X98"/>
  <sheetViews>
    <sheetView showGridLines="0" tabSelected="1" topLeftCell="A29" zoomScaleNormal="100" zoomScaleSheetLayoutView="80" workbookViewId="0">
      <selection activeCell="J28" sqref="J28"/>
    </sheetView>
  </sheetViews>
  <sheetFormatPr defaultColWidth="9.109375" defaultRowHeight="21" x14ac:dyDescent="0.4"/>
  <cols>
    <col min="1" max="1" width="5.33203125" style="2" customWidth="1"/>
    <col min="2" max="2" width="41.21875" style="1" customWidth="1"/>
    <col min="3" max="3" width="24.109375" style="1" customWidth="1"/>
    <col min="4" max="4" width="36" style="1" customWidth="1"/>
    <col min="5" max="5" width="34.21875" style="1" customWidth="1"/>
    <col min="6" max="6" width="31.21875" style="1" customWidth="1"/>
    <col min="7" max="7" width="10.6640625" style="1" customWidth="1"/>
    <col min="8" max="8" width="13.109375" style="1" customWidth="1"/>
    <col min="9" max="9" width="17.33203125" style="5" customWidth="1"/>
    <col min="10" max="10" width="18.44140625" style="5" customWidth="1"/>
    <col min="11" max="11" width="22.109375" style="1" customWidth="1"/>
    <col min="12" max="12" width="20.6640625" style="1" customWidth="1"/>
    <col min="13" max="16384" width="9.109375" style="1"/>
  </cols>
  <sheetData>
    <row r="1" spans="1:12" x14ac:dyDescent="0.4">
      <c r="I1" s="94" t="s">
        <v>69</v>
      </c>
      <c r="J1" s="94"/>
    </row>
    <row r="2" spans="1:12" x14ac:dyDescent="0.4">
      <c r="B2" s="97" t="s">
        <v>0</v>
      </c>
      <c r="C2" s="97"/>
      <c r="D2" s="97"/>
      <c r="E2" s="97"/>
      <c r="F2" s="97"/>
      <c r="G2" s="97"/>
      <c r="H2" s="97"/>
      <c r="I2" s="97"/>
      <c r="J2" s="97"/>
    </row>
    <row r="4" spans="1:12" ht="29.25" customHeight="1" thickBot="1" x14ac:dyDescent="0.45">
      <c r="A4" s="80" t="s">
        <v>65</v>
      </c>
      <c r="B4" s="80"/>
      <c r="C4" s="80"/>
      <c r="D4" s="80"/>
      <c r="E4" s="80"/>
      <c r="F4" s="80"/>
      <c r="G4" s="80"/>
      <c r="H4" s="80"/>
      <c r="I4" s="80"/>
      <c r="J4" s="80"/>
    </row>
    <row r="5" spans="1:12" ht="20.25" customHeight="1" x14ac:dyDescent="0.4">
      <c r="A5" s="111" t="s">
        <v>1</v>
      </c>
      <c r="B5" s="112"/>
      <c r="C5" s="112"/>
      <c r="D5" s="112"/>
      <c r="E5" s="107" t="s">
        <v>2</v>
      </c>
      <c r="F5" s="107"/>
      <c r="G5" s="107"/>
      <c r="H5" s="107"/>
      <c r="I5" s="107"/>
      <c r="J5" s="108"/>
      <c r="K5" s="25"/>
    </row>
    <row r="6" spans="1:12" ht="20.25" customHeight="1" x14ac:dyDescent="0.4">
      <c r="A6" s="113"/>
      <c r="B6" s="114"/>
      <c r="C6" s="114"/>
      <c r="D6" s="114"/>
      <c r="E6" s="109" t="s">
        <v>3</v>
      </c>
      <c r="F6" s="109"/>
      <c r="G6" s="109"/>
      <c r="H6" s="109"/>
      <c r="I6" s="109"/>
      <c r="J6" s="110"/>
      <c r="K6" s="25"/>
    </row>
    <row r="7" spans="1:12" ht="29.4" customHeight="1" x14ac:dyDescent="0.4">
      <c r="A7" s="115"/>
      <c r="B7" s="116"/>
      <c r="C7" s="116"/>
      <c r="D7" s="116"/>
      <c r="E7" s="109" t="s">
        <v>4</v>
      </c>
      <c r="F7" s="109"/>
      <c r="G7" s="109"/>
      <c r="H7" s="109"/>
      <c r="I7" s="109"/>
      <c r="J7" s="110"/>
      <c r="K7" s="25"/>
    </row>
    <row r="8" spans="1:12" ht="49.95" customHeight="1" thickBot="1" x14ac:dyDescent="0.45">
      <c r="A8" s="119" t="s">
        <v>5</v>
      </c>
      <c r="B8" s="120"/>
      <c r="C8" s="120"/>
      <c r="D8" s="120"/>
      <c r="E8" s="117" t="s">
        <v>6</v>
      </c>
      <c r="F8" s="117"/>
      <c r="G8" s="117"/>
      <c r="H8" s="117"/>
      <c r="I8" s="117"/>
      <c r="J8" s="118"/>
      <c r="K8" s="26"/>
    </row>
    <row r="9" spans="1:12" ht="83.4" customHeight="1" x14ac:dyDescent="0.4">
      <c r="A9" s="81" t="s">
        <v>102</v>
      </c>
      <c r="B9" s="81"/>
      <c r="C9" s="81"/>
      <c r="D9" s="81"/>
      <c r="E9" s="81"/>
      <c r="F9" s="81"/>
      <c r="G9" s="81"/>
      <c r="H9" s="81"/>
      <c r="I9" s="81"/>
      <c r="J9" s="81"/>
    </row>
    <row r="10" spans="1:12" ht="12" customHeight="1" thickBot="1" x14ac:dyDescent="0.45">
      <c r="A10" s="1"/>
    </row>
    <row r="11" spans="1:12" ht="20.25" customHeight="1" x14ac:dyDescent="0.4">
      <c r="A11" s="89" t="s">
        <v>7</v>
      </c>
      <c r="B11" s="126" t="s">
        <v>8</v>
      </c>
      <c r="C11" s="127"/>
      <c r="D11" s="127"/>
      <c r="E11" s="127"/>
      <c r="F11" s="127"/>
      <c r="G11" s="127"/>
      <c r="H11" s="128"/>
      <c r="I11" s="86" t="s">
        <v>96</v>
      </c>
      <c r="J11" s="86" t="s">
        <v>95</v>
      </c>
      <c r="K11" s="137" t="s">
        <v>100</v>
      </c>
      <c r="L11" s="140" t="s">
        <v>101</v>
      </c>
    </row>
    <row r="12" spans="1:12" x14ac:dyDescent="0.4">
      <c r="A12" s="90"/>
      <c r="B12" s="129"/>
      <c r="C12" s="130"/>
      <c r="D12" s="130"/>
      <c r="E12" s="130"/>
      <c r="F12" s="130"/>
      <c r="G12" s="130"/>
      <c r="H12" s="131"/>
      <c r="I12" s="87"/>
      <c r="J12" s="87"/>
      <c r="K12" s="138"/>
      <c r="L12" s="141"/>
    </row>
    <row r="13" spans="1:12" s="3" customFormat="1" ht="69.599999999999994" customHeight="1" x14ac:dyDescent="0.4">
      <c r="A13" s="90"/>
      <c r="B13" s="132"/>
      <c r="C13" s="133"/>
      <c r="D13" s="133"/>
      <c r="E13" s="133"/>
      <c r="F13" s="133"/>
      <c r="G13" s="133"/>
      <c r="H13" s="134"/>
      <c r="I13" s="87"/>
      <c r="J13" s="87"/>
      <c r="K13" s="138"/>
      <c r="L13" s="141"/>
    </row>
    <row r="14" spans="1:12" s="4" customFormat="1" ht="43.2" customHeight="1" x14ac:dyDescent="0.4">
      <c r="A14" s="90"/>
      <c r="B14" s="100" t="s">
        <v>9</v>
      </c>
      <c r="C14" s="101"/>
      <c r="D14" s="102"/>
      <c r="E14" s="105" t="s">
        <v>10</v>
      </c>
      <c r="F14" s="106"/>
      <c r="G14" s="135" t="s">
        <v>98</v>
      </c>
      <c r="H14" s="135" t="s">
        <v>97</v>
      </c>
      <c r="I14" s="87"/>
      <c r="J14" s="87"/>
      <c r="K14" s="138"/>
      <c r="L14" s="141"/>
    </row>
    <row r="15" spans="1:12" s="4" customFormat="1" ht="26.4" customHeight="1" thickBot="1" x14ac:dyDescent="0.45">
      <c r="A15" s="91"/>
      <c r="B15" s="103" t="s">
        <v>21</v>
      </c>
      <c r="C15" s="104"/>
      <c r="D15" s="13" t="s">
        <v>22</v>
      </c>
      <c r="E15" s="13" t="s">
        <v>21</v>
      </c>
      <c r="F15" s="62" t="s">
        <v>22</v>
      </c>
      <c r="G15" s="136"/>
      <c r="H15" s="136"/>
      <c r="I15" s="88"/>
      <c r="J15" s="88"/>
      <c r="K15" s="139"/>
      <c r="L15" s="142"/>
    </row>
    <row r="16" spans="1:12" s="4" customFormat="1" ht="21.6" customHeight="1" thickBot="1" x14ac:dyDescent="0.45">
      <c r="A16" s="146" t="s">
        <v>23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</row>
    <row r="17" spans="1:12" s="4" customFormat="1" ht="145.19999999999999" customHeight="1" x14ac:dyDescent="0.4">
      <c r="A17" s="15">
        <v>1</v>
      </c>
      <c r="B17" s="28" t="s">
        <v>60</v>
      </c>
      <c r="C17" s="30" t="e" vm="1">
        <v>#VALUE!</v>
      </c>
      <c r="D17" s="37" t="s">
        <v>82</v>
      </c>
      <c r="E17" s="32"/>
      <c r="F17" s="17"/>
      <c r="G17" s="18">
        <v>6</v>
      </c>
      <c r="H17" s="14" t="s">
        <v>63</v>
      </c>
      <c r="I17" s="71"/>
      <c r="J17" s="74">
        <f>G17*I17</f>
        <v>0</v>
      </c>
      <c r="K17" s="151"/>
      <c r="L17" s="152"/>
    </row>
    <row r="18" spans="1:12" s="4" customFormat="1" ht="113.4" customHeight="1" x14ac:dyDescent="0.4">
      <c r="A18" s="15">
        <v>2</v>
      </c>
      <c r="B18" s="28" t="s">
        <v>24</v>
      </c>
      <c r="C18" s="30" t="e" vm="2">
        <v>#VALUE!</v>
      </c>
      <c r="D18" s="37" t="s">
        <v>82</v>
      </c>
      <c r="E18" s="32"/>
      <c r="F18" s="17"/>
      <c r="G18" s="19">
        <v>6</v>
      </c>
      <c r="H18" s="16" t="s">
        <v>63</v>
      </c>
      <c r="I18" s="72"/>
      <c r="J18" s="43">
        <f t="shared" ref="J18:J36" si="0">G18*I18</f>
        <v>0</v>
      </c>
      <c r="K18" s="122"/>
      <c r="L18" s="153"/>
    </row>
    <row r="19" spans="1:12" s="4" customFormat="1" ht="111.6" customHeight="1" x14ac:dyDescent="0.4">
      <c r="A19" s="15">
        <v>3</v>
      </c>
      <c r="B19" s="28" t="s">
        <v>25</v>
      </c>
      <c r="C19" s="30" t="e" vm="3">
        <v>#VALUE!</v>
      </c>
      <c r="D19" s="37" t="s">
        <v>83</v>
      </c>
      <c r="E19" s="32"/>
      <c r="F19" s="17"/>
      <c r="G19" s="19">
        <v>18</v>
      </c>
      <c r="H19" s="16" t="s">
        <v>63</v>
      </c>
      <c r="I19" s="72"/>
      <c r="J19" s="43">
        <f t="shared" si="0"/>
        <v>0</v>
      </c>
      <c r="K19" s="122"/>
      <c r="L19" s="153"/>
    </row>
    <row r="20" spans="1:12" s="4" customFormat="1" ht="121.8" customHeight="1" x14ac:dyDescent="0.4">
      <c r="A20" s="15">
        <v>4</v>
      </c>
      <c r="B20" s="64" t="s">
        <v>25</v>
      </c>
      <c r="C20" s="30" t="e" vm="4">
        <v>#VALUE!</v>
      </c>
      <c r="D20" s="37" t="s">
        <v>84</v>
      </c>
      <c r="E20" s="32"/>
      <c r="F20" s="17"/>
      <c r="G20" s="19">
        <v>18</v>
      </c>
      <c r="H20" s="16" t="s">
        <v>63</v>
      </c>
      <c r="I20" s="72"/>
      <c r="J20" s="43">
        <f t="shared" si="0"/>
        <v>0</v>
      </c>
      <c r="K20" s="122"/>
      <c r="L20" s="153"/>
    </row>
    <row r="21" spans="1:12" s="4" customFormat="1" ht="117" customHeight="1" x14ac:dyDescent="0.4">
      <c r="A21" s="15">
        <v>5</v>
      </c>
      <c r="B21" s="64" t="s">
        <v>85</v>
      </c>
      <c r="C21" s="30" t="e" vm="5">
        <v>#VALUE!</v>
      </c>
      <c r="D21" s="37" t="s">
        <v>90</v>
      </c>
      <c r="E21" s="32"/>
      <c r="F21" s="17"/>
      <c r="G21" s="19">
        <v>48</v>
      </c>
      <c r="H21" s="16" t="s">
        <v>63</v>
      </c>
      <c r="I21" s="72"/>
      <c r="J21" s="43">
        <f t="shared" si="0"/>
        <v>0</v>
      </c>
      <c r="K21" s="122"/>
      <c r="L21" s="153"/>
    </row>
    <row r="22" spans="1:12" s="4" customFormat="1" ht="133.19999999999999" customHeight="1" x14ac:dyDescent="0.4">
      <c r="A22" s="15">
        <v>6</v>
      </c>
      <c r="B22" s="65" t="s">
        <v>66</v>
      </c>
      <c r="C22" s="30" t="e" vm="6">
        <v>#VALUE!</v>
      </c>
      <c r="D22" s="37" t="s">
        <v>67</v>
      </c>
      <c r="E22" s="32"/>
      <c r="F22" s="17"/>
      <c r="G22" s="19">
        <v>26</v>
      </c>
      <c r="H22" s="16" t="s">
        <v>63</v>
      </c>
      <c r="I22" s="72"/>
      <c r="J22" s="43">
        <f t="shared" si="0"/>
        <v>0</v>
      </c>
      <c r="K22" s="122"/>
      <c r="L22" s="153"/>
    </row>
    <row r="23" spans="1:12" s="4" customFormat="1" ht="84.6" customHeight="1" x14ac:dyDescent="0.4">
      <c r="A23" s="15">
        <v>7</v>
      </c>
      <c r="B23" s="65" t="s">
        <v>86</v>
      </c>
      <c r="C23" s="30" t="e" vm="7">
        <v>#VALUE!</v>
      </c>
      <c r="D23" s="37" t="s">
        <v>87</v>
      </c>
      <c r="E23" s="32"/>
      <c r="F23" s="17"/>
      <c r="G23" s="19">
        <v>100</v>
      </c>
      <c r="H23" s="16" t="s">
        <v>62</v>
      </c>
      <c r="I23" s="72"/>
      <c r="J23" s="43">
        <f t="shared" si="0"/>
        <v>0</v>
      </c>
      <c r="K23" s="122"/>
      <c r="L23" s="153"/>
    </row>
    <row r="24" spans="1:12" s="4" customFormat="1" ht="118.2" customHeight="1" x14ac:dyDescent="0.4">
      <c r="A24" s="15">
        <v>8</v>
      </c>
      <c r="B24" s="29" t="s">
        <v>26</v>
      </c>
      <c r="C24" s="30" t="e" vm="8">
        <v>#VALUE!</v>
      </c>
      <c r="D24" s="37" t="s">
        <v>44</v>
      </c>
      <c r="E24" s="32"/>
      <c r="F24" s="17"/>
      <c r="G24" s="19">
        <v>104</v>
      </c>
      <c r="H24" s="16" t="s">
        <v>63</v>
      </c>
      <c r="I24" s="72"/>
      <c r="J24" s="43">
        <f t="shared" si="0"/>
        <v>0</v>
      </c>
      <c r="K24" s="122"/>
      <c r="L24" s="153"/>
    </row>
    <row r="25" spans="1:12" s="4" customFormat="1" ht="111.6" customHeight="1" x14ac:dyDescent="0.4">
      <c r="A25" s="15">
        <v>9</v>
      </c>
      <c r="B25" s="29" t="s">
        <v>27</v>
      </c>
      <c r="C25" s="30" t="e" vm="9">
        <v>#VALUE!</v>
      </c>
      <c r="D25" s="37" t="s">
        <v>45</v>
      </c>
      <c r="E25" s="32"/>
      <c r="F25" s="17"/>
      <c r="G25" s="19">
        <v>48</v>
      </c>
      <c r="H25" s="16" t="s">
        <v>63</v>
      </c>
      <c r="I25" s="72"/>
      <c r="J25" s="43">
        <f t="shared" si="0"/>
        <v>0</v>
      </c>
      <c r="K25" s="122"/>
      <c r="L25" s="153"/>
    </row>
    <row r="26" spans="1:12" s="4" customFormat="1" ht="118.2" customHeight="1" x14ac:dyDescent="0.4">
      <c r="A26" s="15">
        <v>10</v>
      </c>
      <c r="B26" s="29" t="s">
        <v>28</v>
      </c>
      <c r="C26" s="30" t="e" vm="10">
        <v>#VALUE!</v>
      </c>
      <c r="D26" s="37" t="s">
        <v>46</v>
      </c>
      <c r="E26" s="32"/>
      <c r="F26" s="17"/>
      <c r="G26" s="19">
        <v>12</v>
      </c>
      <c r="H26" s="16" t="s">
        <v>61</v>
      </c>
      <c r="I26" s="72"/>
      <c r="J26" s="43">
        <f t="shared" si="0"/>
        <v>0</v>
      </c>
      <c r="K26" s="122"/>
      <c r="L26" s="153"/>
    </row>
    <row r="27" spans="1:12" s="4" customFormat="1" ht="117.6" customHeight="1" x14ac:dyDescent="0.4">
      <c r="A27" s="15">
        <v>11</v>
      </c>
      <c r="B27" s="29" t="s">
        <v>29</v>
      </c>
      <c r="C27" s="30" t="e" vm="11">
        <v>#VALUE!</v>
      </c>
      <c r="D27" s="37" t="s">
        <v>47</v>
      </c>
      <c r="E27" s="32"/>
      <c r="F27" s="17"/>
      <c r="G27" s="19">
        <v>12</v>
      </c>
      <c r="H27" s="16" t="s">
        <v>61</v>
      </c>
      <c r="I27" s="72"/>
      <c r="J27" s="43">
        <f>G27*I27</f>
        <v>0</v>
      </c>
      <c r="K27" s="122"/>
      <c r="L27" s="153"/>
    </row>
    <row r="28" spans="1:12" s="4" customFormat="1" ht="171" customHeight="1" x14ac:dyDescent="0.4">
      <c r="A28" s="15">
        <v>12</v>
      </c>
      <c r="B28" s="29" t="s">
        <v>30</v>
      </c>
      <c r="C28" s="30" t="e" vm="12">
        <v>#VALUE!</v>
      </c>
      <c r="D28" s="37" t="s">
        <v>88</v>
      </c>
      <c r="E28" s="32"/>
      <c r="F28" s="17"/>
      <c r="G28" s="19">
        <v>6</v>
      </c>
      <c r="H28" s="16" t="s">
        <v>63</v>
      </c>
      <c r="I28" s="72"/>
      <c r="J28" s="43">
        <f t="shared" si="0"/>
        <v>0</v>
      </c>
      <c r="K28" s="122"/>
      <c r="L28" s="153"/>
    </row>
    <row r="29" spans="1:12" s="4" customFormat="1" ht="120" customHeight="1" x14ac:dyDescent="0.4">
      <c r="A29" s="15">
        <v>13</v>
      </c>
      <c r="B29" s="29" t="s">
        <v>31</v>
      </c>
      <c r="C29" s="30" t="e" vm="13">
        <v>#VALUE!</v>
      </c>
      <c r="D29" s="37" t="s">
        <v>48</v>
      </c>
      <c r="E29" s="32"/>
      <c r="F29" s="17"/>
      <c r="G29" s="19">
        <v>6</v>
      </c>
      <c r="H29" s="16" t="s">
        <v>63</v>
      </c>
      <c r="I29" s="72"/>
      <c r="J29" s="43">
        <f t="shared" si="0"/>
        <v>0</v>
      </c>
      <c r="K29" s="122"/>
      <c r="L29" s="153"/>
    </row>
    <row r="30" spans="1:12" s="4" customFormat="1" ht="51" customHeight="1" x14ac:dyDescent="0.4">
      <c r="A30" s="15">
        <v>14</v>
      </c>
      <c r="B30" s="29" t="s">
        <v>32</v>
      </c>
      <c r="C30" s="30" t="e" vm="14">
        <v>#VALUE!</v>
      </c>
      <c r="D30" s="37" t="s">
        <v>49</v>
      </c>
      <c r="E30" s="32"/>
      <c r="F30" s="17"/>
      <c r="G30" s="19">
        <v>48</v>
      </c>
      <c r="H30" s="16" t="s">
        <v>63</v>
      </c>
      <c r="I30" s="72"/>
      <c r="J30" s="43">
        <f t="shared" si="0"/>
        <v>0</v>
      </c>
      <c r="K30" s="122"/>
      <c r="L30" s="153"/>
    </row>
    <row r="31" spans="1:12" s="4" customFormat="1" ht="46.2" customHeight="1" x14ac:dyDescent="0.4">
      <c r="A31" s="15">
        <v>15</v>
      </c>
      <c r="B31" s="29" t="s">
        <v>33</v>
      </c>
      <c r="C31" s="30" t="e" vm="15">
        <v>#VALUE!</v>
      </c>
      <c r="D31" s="37" t="s">
        <v>50</v>
      </c>
      <c r="E31" s="32"/>
      <c r="F31" s="17"/>
      <c r="G31" s="19">
        <v>6</v>
      </c>
      <c r="H31" s="16" t="s">
        <v>63</v>
      </c>
      <c r="I31" s="72"/>
      <c r="J31" s="43">
        <f t="shared" si="0"/>
        <v>0</v>
      </c>
      <c r="K31" s="122"/>
      <c r="L31" s="153"/>
    </row>
    <row r="32" spans="1:12" s="4" customFormat="1" ht="86.4" x14ac:dyDescent="0.4">
      <c r="A32" s="15">
        <v>16</v>
      </c>
      <c r="B32" s="29" t="s">
        <v>34</v>
      </c>
      <c r="C32" s="30" t="e" vm="16">
        <v>#VALUE!</v>
      </c>
      <c r="D32" s="37" t="s">
        <v>51</v>
      </c>
      <c r="E32" s="32"/>
      <c r="F32" s="17"/>
      <c r="G32" s="19">
        <v>6</v>
      </c>
      <c r="H32" s="16" t="s">
        <v>63</v>
      </c>
      <c r="I32" s="72"/>
      <c r="J32" s="43">
        <f t="shared" si="0"/>
        <v>0</v>
      </c>
      <c r="K32" s="122"/>
      <c r="L32" s="153"/>
    </row>
    <row r="33" spans="1:12" s="4" customFormat="1" ht="63.6" customHeight="1" x14ac:dyDescent="0.4">
      <c r="A33" s="15">
        <v>17</v>
      </c>
      <c r="B33" s="29" t="s">
        <v>35</v>
      </c>
      <c r="C33" s="30" t="e" vm="17">
        <v>#VALUE!</v>
      </c>
      <c r="D33" s="37" t="s">
        <v>52</v>
      </c>
      <c r="E33" s="32"/>
      <c r="F33" s="17"/>
      <c r="G33" s="19">
        <v>6</v>
      </c>
      <c r="H33" s="16" t="s">
        <v>63</v>
      </c>
      <c r="I33" s="72"/>
      <c r="J33" s="43">
        <f t="shared" si="0"/>
        <v>0</v>
      </c>
      <c r="K33" s="122"/>
      <c r="L33" s="153"/>
    </row>
    <row r="34" spans="1:12" s="4" customFormat="1" ht="63.6" customHeight="1" x14ac:dyDescent="0.4">
      <c r="A34" s="15">
        <v>18</v>
      </c>
      <c r="B34" s="29" t="s">
        <v>36</v>
      </c>
      <c r="C34" s="30" t="e" vm="18">
        <v>#VALUE!</v>
      </c>
      <c r="D34" s="37" t="s">
        <v>53</v>
      </c>
      <c r="E34" s="32"/>
      <c r="F34" s="17"/>
      <c r="G34" s="19">
        <v>6</v>
      </c>
      <c r="H34" s="16" t="s">
        <v>63</v>
      </c>
      <c r="I34" s="72"/>
      <c r="J34" s="43">
        <f t="shared" si="0"/>
        <v>0</v>
      </c>
      <c r="K34" s="122"/>
      <c r="L34" s="153"/>
    </row>
    <row r="35" spans="1:12" s="4" customFormat="1" ht="43.2" x14ac:dyDescent="0.4">
      <c r="A35" s="15">
        <v>19</v>
      </c>
      <c r="B35" s="29" t="s">
        <v>37</v>
      </c>
      <c r="C35" s="30" t="e" vm="19">
        <v>#VALUE!</v>
      </c>
      <c r="D35" s="37" t="s">
        <v>54</v>
      </c>
      <c r="E35" s="32"/>
      <c r="F35" s="17"/>
      <c r="G35" s="19">
        <v>24</v>
      </c>
      <c r="H35" s="16" t="s">
        <v>63</v>
      </c>
      <c r="I35" s="72"/>
      <c r="J35" s="43">
        <f t="shared" si="0"/>
        <v>0</v>
      </c>
      <c r="K35" s="122"/>
      <c r="L35" s="153"/>
    </row>
    <row r="36" spans="1:12" s="4" customFormat="1" ht="129" customHeight="1" thickBot="1" x14ac:dyDescent="0.45">
      <c r="A36" s="66">
        <v>20</v>
      </c>
      <c r="B36" s="67" t="s">
        <v>39</v>
      </c>
      <c r="C36" s="38" t="e" vm="20">
        <v>#VALUE!</v>
      </c>
      <c r="D36" s="38" t="s">
        <v>55</v>
      </c>
      <c r="E36" s="39"/>
      <c r="F36" s="40"/>
      <c r="G36" s="68">
        <v>16</v>
      </c>
      <c r="H36" s="69" t="s">
        <v>63</v>
      </c>
      <c r="I36" s="73"/>
      <c r="J36" s="70">
        <f t="shared" si="0"/>
        <v>0</v>
      </c>
      <c r="K36" s="122"/>
      <c r="L36" s="153"/>
    </row>
    <row r="37" spans="1:12" s="4" customFormat="1" ht="30" customHeight="1" thickBot="1" x14ac:dyDescent="0.45">
      <c r="A37" s="92" t="s">
        <v>93</v>
      </c>
      <c r="B37" s="93"/>
      <c r="C37" s="93"/>
      <c r="D37" s="93"/>
      <c r="E37" s="93"/>
      <c r="F37" s="93"/>
      <c r="G37" s="93"/>
      <c r="H37" s="93"/>
      <c r="I37" s="143">
        <f>SUM(J17:J36)</f>
        <v>0</v>
      </c>
      <c r="J37" s="145"/>
      <c r="K37" s="123"/>
      <c r="L37" s="154"/>
    </row>
    <row r="38" spans="1:12" s="4" customFormat="1" ht="21.6" customHeight="1" thickBot="1" x14ac:dyDescent="0.45">
      <c r="A38" s="148" t="s">
        <v>38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50"/>
    </row>
    <row r="39" spans="1:12" s="4" customFormat="1" ht="129.6" x14ac:dyDescent="0.4">
      <c r="A39" s="35">
        <v>1</v>
      </c>
      <c r="B39" s="29" t="s">
        <v>40</v>
      </c>
      <c r="C39" s="33" t="e" vm="21">
        <v>#VALUE!</v>
      </c>
      <c r="D39" s="33" t="s">
        <v>56</v>
      </c>
      <c r="E39" s="31"/>
      <c r="F39" s="34"/>
      <c r="G39" s="19">
        <v>12</v>
      </c>
      <c r="H39" s="36" t="s">
        <v>63</v>
      </c>
      <c r="I39" s="77"/>
      <c r="J39" s="44">
        <f>G39*I39</f>
        <v>0</v>
      </c>
      <c r="K39" s="121"/>
      <c r="L39" s="124"/>
    </row>
    <row r="40" spans="1:12" s="4" customFormat="1" ht="76.8" customHeight="1" x14ac:dyDescent="0.4">
      <c r="A40" s="15">
        <v>2</v>
      </c>
      <c r="B40" s="29" t="s">
        <v>41</v>
      </c>
      <c r="C40" s="30" t="e" vm="22">
        <v>#VALUE!</v>
      </c>
      <c r="D40" s="30" t="s">
        <v>57</v>
      </c>
      <c r="E40" s="32"/>
      <c r="F40" s="17"/>
      <c r="G40" s="19">
        <v>12</v>
      </c>
      <c r="H40" s="36" t="s">
        <v>63</v>
      </c>
      <c r="I40" s="72"/>
      <c r="J40" s="44">
        <f t="shared" ref="J40:J42" si="1">G40*I40</f>
        <v>0</v>
      </c>
      <c r="K40" s="122"/>
      <c r="L40" s="124"/>
    </row>
    <row r="41" spans="1:12" s="4" customFormat="1" ht="120" customHeight="1" x14ac:dyDescent="0.4">
      <c r="A41" s="15">
        <v>3</v>
      </c>
      <c r="B41" s="29" t="s">
        <v>42</v>
      </c>
      <c r="C41" s="30" t="e" vm="23">
        <v>#VALUE!</v>
      </c>
      <c r="D41" s="30" t="s">
        <v>58</v>
      </c>
      <c r="E41" s="32"/>
      <c r="F41" s="17"/>
      <c r="G41" s="19">
        <v>16</v>
      </c>
      <c r="H41" s="36" t="s">
        <v>63</v>
      </c>
      <c r="I41" s="72"/>
      <c r="J41" s="44">
        <f>G41*I41</f>
        <v>0</v>
      </c>
      <c r="K41" s="122"/>
      <c r="L41" s="124"/>
    </row>
    <row r="42" spans="1:12" s="4" customFormat="1" ht="147" customHeight="1" thickBot="1" x14ac:dyDescent="0.45">
      <c r="A42" s="45">
        <v>4</v>
      </c>
      <c r="B42" s="46" t="s">
        <v>43</v>
      </c>
      <c r="C42" s="47" t="e" vm="24">
        <v>#VALUE!</v>
      </c>
      <c r="D42" s="47" t="s">
        <v>59</v>
      </c>
      <c r="E42" s="48"/>
      <c r="F42" s="49"/>
      <c r="G42" s="41">
        <v>16</v>
      </c>
      <c r="H42" s="42" t="s">
        <v>63</v>
      </c>
      <c r="I42" s="75"/>
      <c r="J42" s="76">
        <f t="shared" si="1"/>
        <v>0</v>
      </c>
      <c r="K42" s="122"/>
      <c r="L42" s="124"/>
    </row>
    <row r="43" spans="1:12" s="4" customFormat="1" ht="27" customHeight="1" thickBot="1" x14ac:dyDescent="0.45">
      <c r="A43" s="92" t="s">
        <v>94</v>
      </c>
      <c r="B43" s="93"/>
      <c r="C43" s="93"/>
      <c r="D43" s="93"/>
      <c r="E43" s="93"/>
      <c r="F43" s="93"/>
      <c r="G43" s="93"/>
      <c r="H43" s="93"/>
      <c r="I43" s="143">
        <f>SUM(J39:J42)</f>
        <v>0</v>
      </c>
      <c r="J43" s="144"/>
      <c r="K43" s="123"/>
      <c r="L43" s="125"/>
    </row>
    <row r="44" spans="1:12" ht="21.6" thickBot="1" x14ac:dyDescent="0.45">
      <c r="A44" s="98" t="s">
        <v>11</v>
      </c>
      <c r="B44" s="99"/>
      <c r="C44" s="99"/>
      <c r="D44" s="99"/>
      <c r="E44" s="99"/>
      <c r="F44" s="99"/>
      <c r="G44" s="99"/>
      <c r="H44" s="99"/>
      <c r="I44" s="95">
        <f>I37+I43</f>
        <v>0</v>
      </c>
      <c r="J44" s="96"/>
    </row>
    <row r="45" spans="1:12" x14ac:dyDescent="0.4">
      <c r="A45" s="85" t="s">
        <v>12</v>
      </c>
      <c r="B45" s="85"/>
      <c r="C45" s="85"/>
      <c r="D45" s="85"/>
      <c r="E45" s="85"/>
      <c r="F45" s="85"/>
      <c r="G45" s="85"/>
      <c r="H45" s="85"/>
      <c r="I45" s="85"/>
      <c r="J45" s="85"/>
    </row>
    <row r="46" spans="1:12" x14ac:dyDescent="0.4">
      <c r="A46" s="12" t="s">
        <v>89</v>
      </c>
      <c r="B46" s="20"/>
      <c r="C46" s="20"/>
      <c r="D46" s="20"/>
      <c r="E46" s="20"/>
      <c r="F46" s="20"/>
    </row>
    <row r="47" spans="1:12" x14ac:dyDescent="0.4">
      <c r="A47" s="20"/>
      <c r="B47" s="20"/>
      <c r="C47" s="20"/>
      <c r="D47" s="20"/>
      <c r="E47" s="20"/>
      <c r="F47" s="20"/>
    </row>
    <row r="48" spans="1:12" x14ac:dyDescent="0.4">
      <c r="A48" s="83" t="s">
        <v>13</v>
      </c>
      <c r="B48" s="83"/>
      <c r="C48" s="83"/>
      <c r="D48" s="83"/>
      <c r="E48" s="83"/>
      <c r="F48" s="83"/>
      <c r="G48" s="83"/>
      <c r="H48" s="83"/>
      <c r="I48" s="83"/>
      <c r="J48" s="83"/>
    </row>
    <row r="49" spans="1:258" ht="27.6" customHeight="1" x14ac:dyDescent="0.4">
      <c r="A49" s="84" t="s">
        <v>99</v>
      </c>
      <c r="B49" s="84"/>
      <c r="C49" s="84"/>
      <c r="D49" s="84"/>
      <c r="E49" s="84"/>
      <c r="F49" s="84"/>
      <c r="G49" s="84"/>
      <c r="H49" s="84"/>
      <c r="I49" s="84"/>
      <c r="J49" s="84"/>
    </row>
    <row r="50" spans="1:258" ht="27.6" customHeight="1" x14ac:dyDescent="0.4">
      <c r="A50" s="84" t="s">
        <v>81</v>
      </c>
      <c r="B50" s="84"/>
      <c r="C50" s="84"/>
      <c r="D50" s="84"/>
      <c r="E50" s="84"/>
      <c r="F50" s="84"/>
      <c r="G50" s="84"/>
      <c r="H50" s="84"/>
      <c r="I50" s="84"/>
      <c r="J50" s="27"/>
    </row>
    <row r="51" spans="1:258" x14ac:dyDescent="0.4">
      <c r="A51" s="23" t="s">
        <v>14</v>
      </c>
      <c r="B51" s="23"/>
      <c r="C51" s="23"/>
      <c r="D51" s="23"/>
      <c r="E51" s="23"/>
      <c r="F51" s="23"/>
      <c r="G51" s="23"/>
      <c r="H51" s="23"/>
      <c r="I51" s="23"/>
      <c r="J51" s="23"/>
    </row>
    <row r="52" spans="1:258" x14ac:dyDescent="0.4">
      <c r="A52" s="78" t="s">
        <v>15</v>
      </c>
      <c r="B52" s="78"/>
      <c r="C52" s="78"/>
      <c r="D52" s="78"/>
      <c r="E52" s="78"/>
      <c r="F52" s="78"/>
      <c r="G52" s="78"/>
      <c r="H52" s="78"/>
      <c r="I52" s="78"/>
      <c r="J52" s="78"/>
    </row>
    <row r="53" spans="1:258" s="8" customFormat="1" ht="13.8" x14ac:dyDescent="0.25">
      <c r="A53" s="82" t="s">
        <v>16</v>
      </c>
      <c r="B53" s="82"/>
      <c r="C53" s="82"/>
      <c r="D53" s="82"/>
      <c r="E53" s="82"/>
      <c r="F53" s="82"/>
      <c r="G53" s="82"/>
      <c r="H53" s="82"/>
      <c r="I53" s="82"/>
      <c r="J53" s="82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</row>
    <row r="54" spans="1:258" ht="23.4" customHeight="1" x14ac:dyDescent="0.4">
      <c r="A54" s="78" t="s">
        <v>17</v>
      </c>
      <c r="B54" s="78"/>
      <c r="C54" s="78"/>
      <c r="D54" s="78"/>
      <c r="E54" s="78"/>
      <c r="F54" s="78"/>
      <c r="G54" s="78"/>
      <c r="H54" s="78"/>
      <c r="I54" s="78"/>
      <c r="J54" s="78"/>
    </row>
    <row r="55" spans="1:258" x14ac:dyDescent="0.4">
      <c r="A55" s="24" t="s">
        <v>18</v>
      </c>
      <c r="B55" s="23"/>
      <c r="C55" s="23"/>
      <c r="D55" s="23"/>
      <c r="E55" s="23"/>
      <c r="F55" s="23"/>
      <c r="G55" s="23"/>
      <c r="H55" s="23"/>
      <c r="I55" s="23"/>
      <c r="J55" s="23"/>
    </row>
    <row r="56" spans="1:258" x14ac:dyDescent="0.4">
      <c r="A56" s="24"/>
      <c r="B56" s="23"/>
      <c r="C56" s="23"/>
      <c r="D56" s="23"/>
      <c r="E56" s="23"/>
      <c r="F56" s="23"/>
      <c r="G56" s="23"/>
      <c r="H56" s="23"/>
      <c r="I56" s="23"/>
      <c r="J56" s="23"/>
    </row>
    <row r="58" spans="1:258" s="8" customFormat="1" ht="13.8" x14ac:dyDescent="0.25">
      <c r="A58" s="6"/>
      <c r="B58" s="22" t="s">
        <v>19</v>
      </c>
      <c r="C58" s="22"/>
      <c r="D58" s="22"/>
      <c r="E58" s="22"/>
      <c r="F58" s="21"/>
      <c r="G58" s="10"/>
      <c r="H58" s="10"/>
      <c r="I58" s="9"/>
      <c r="J58" s="9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</row>
    <row r="59" spans="1:258" s="8" customFormat="1" ht="15.6" x14ac:dyDescent="0.3">
      <c r="A59" s="11"/>
      <c r="B59" s="79" t="s">
        <v>20</v>
      </c>
      <c r="C59" s="79"/>
      <c r="D59" s="79"/>
      <c r="E59" s="79"/>
      <c r="F59" s="79"/>
      <c r="G59" s="10"/>
      <c r="H59" s="10"/>
      <c r="I59" s="9"/>
      <c r="J59" s="9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</row>
    <row r="60" spans="1:258" s="8" customFormat="1" ht="13.8" x14ac:dyDescent="0.25">
      <c r="A60" s="6"/>
      <c r="B60" s="21"/>
      <c r="C60" s="21"/>
      <c r="D60" s="21"/>
      <c r="E60" s="21"/>
      <c r="F60" s="21"/>
      <c r="G60" s="10"/>
      <c r="H60" s="10"/>
      <c r="I60" s="9"/>
      <c r="J60" s="9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</row>
    <row r="61" spans="1:258" s="8" customFormat="1" ht="14.4" thickBot="1" x14ac:dyDescent="0.3">
      <c r="A61" s="6"/>
      <c r="B61" s="10"/>
      <c r="C61" s="10"/>
      <c r="D61" s="10"/>
      <c r="E61" s="10"/>
      <c r="F61" s="10"/>
      <c r="G61" s="10"/>
      <c r="H61" s="10"/>
      <c r="I61" s="9"/>
      <c r="J61" s="9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</row>
    <row r="62" spans="1:258" s="8" customFormat="1" ht="13.8" x14ac:dyDescent="0.25">
      <c r="A62" s="6"/>
      <c r="B62" s="10"/>
      <c r="C62" s="10"/>
      <c r="D62" s="10"/>
      <c r="E62" s="10"/>
      <c r="F62" s="10"/>
      <c r="G62" s="10"/>
      <c r="H62" s="10"/>
      <c r="I62" s="9"/>
      <c r="J62" s="9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</row>
    <row r="63" spans="1:258" s="8" customFormat="1" ht="13.8" x14ac:dyDescent="0.25">
      <c r="A63" s="6"/>
      <c r="B63" s="10"/>
      <c r="C63" s="10"/>
      <c r="D63" s="10"/>
      <c r="E63" s="10"/>
      <c r="F63" s="10"/>
      <c r="G63" s="10"/>
      <c r="H63" s="10"/>
      <c r="I63" s="9"/>
      <c r="J63" s="9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</row>
    <row r="64" spans="1:258" x14ac:dyDescent="0.4">
      <c r="A64" s="1"/>
      <c r="I64" s="1"/>
      <c r="J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  <row r="96" s="1" customFormat="1" x14ac:dyDescent="0.4"/>
    <row r="97" s="1" customFormat="1" x14ac:dyDescent="0.4"/>
    <row r="98" s="1" customFormat="1" x14ac:dyDescent="0.4"/>
  </sheetData>
  <mergeCells count="41">
    <mergeCell ref="K39:K43"/>
    <mergeCell ref="L39:L43"/>
    <mergeCell ref="B11:H13"/>
    <mergeCell ref="G14:G15"/>
    <mergeCell ref="H14:H15"/>
    <mergeCell ref="K11:K15"/>
    <mergeCell ref="L11:L15"/>
    <mergeCell ref="A43:H43"/>
    <mergeCell ref="I43:J43"/>
    <mergeCell ref="I37:J37"/>
    <mergeCell ref="A16:L16"/>
    <mergeCell ref="A38:L38"/>
    <mergeCell ref="K17:K37"/>
    <mergeCell ref="L17:L37"/>
    <mergeCell ref="I1:J1"/>
    <mergeCell ref="I44:J44"/>
    <mergeCell ref="B2:J2"/>
    <mergeCell ref="A44:H44"/>
    <mergeCell ref="B14:D14"/>
    <mergeCell ref="B15:C15"/>
    <mergeCell ref="E14:F14"/>
    <mergeCell ref="E5:J5"/>
    <mergeCell ref="E6:J6"/>
    <mergeCell ref="E7:J7"/>
    <mergeCell ref="A5:D7"/>
    <mergeCell ref="E8:J8"/>
    <mergeCell ref="A8:D8"/>
    <mergeCell ref="A54:J54"/>
    <mergeCell ref="B59:F59"/>
    <mergeCell ref="A4:J4"/>
    <mergeCell ref="A9:J9"/>
    <mergeCell ref="A53:J53"/>
    <mergeCell ref="A48:J48"/>
    <mergeCell ref="A49:J49"/>
    <mergeCell ref="A52:J52"/>
    <mergeCell ref="A45:J45"/>
    <mergeCell ref="A50:I50"/>
    <mergeCell ref="I11:I15"/>
    <mergeCell ref="J11:J15"/>
    <mergeCell ref="A11:A15"/>
    <mergeCell ref="A37:H37"/>
  </mergeCells>
  <phoneticPr fontId="12" type="noConversion"/>
  <pageMargins left="0.11811023622047245" right="0.11811023622047245" top="0" bottom="0" header="0.31496062992125984" footer="0.31496062992125984"/>
  <pageSetup paperSize="9"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1C645-644E-4BFD-BCC5-2450AE90C39C}">
  <sheetPr>
    <pageSetUpPr fitToPage="1"/>
  </sheetPr>
  <dimension ref="B2:G35"/>
  <sheetViews>
    <sheetView workbookViewId="0">
      <selection activeCell="N13" sqref="N13"/>
    </sheetView>
  </sheetViews>
  <sheetFormatPr defaultRowHeight="14.4" x14ac:dyDescent="0.3"/>
  <cols>
    <col min="2" max="2" width="24.44140625" customWidth="1"/>
    <col min="3" max="3" width="12.21875" customWidth="1"/>
    <col min="4" max="4" width="24.5546875" customWidth="1"/>
    <col min="5" max="5" width="15.44140625" customWidth="1"/>
    <col min="6" max="6" width="15.5546875" customWidth="1"/>
    <col min="7" max="7" width="26.21875" customWidth="1"/>
  </cols>
  <sheetData>
    <row r="2" spans="2:7" ht="18" x14ac:dyDescent="0.35">
      <c r="G2" s="63" t="s">
        <v>92</v>
      </c>
    </row>
    <row r="3" spans="2:7" ht="18" x14ac:dyDescent="0.35">
      <c r="B3" s="164" t="s">
        <v>70</v>
      </c>
      <c r="C3" s="164"/>
      <c r="D3" s="164"/>
      <c r="E3" s="164"/>
      <c r="G3" s="63"/>
    </row>
    <row r="4" spans="2:7" ht="15" thickBot="1" x14ac:dyDescent="0.35"/>
    <row r="5" spans="2:7" x14ac:dyDescent="0.3">
      <c r="B5" s="159" t="s">
        <v>71</v>
      </c>
      <c r="C5" s="161" t="s">
        <v>72</v>
      </c>
      <c r="D5" s="161" t="s">
        <v>73</v>
      </c>
      <c r="E5" s="161" t="s">
        <v>74</v>
      </c>
      <c r="F5" s="161"/>
      <c r="G5" s="163"/>
    </row>
    <row r="6" spans="2:7" x14ac:dyDescent="0.3">
      <c r="B6" s="160"/>
      <c r="C6" s="162"/>
      <c r="D6" s="162"/>
      <c r="E6" s="50" t="s">
        <v>75</v>
      </c>
      <c r="F6" s="50" t="s">
        <v>76</v>
      </c>
      <c r="G6" s="51" t="s">
        <v>77</v>
      </c>
    </row>
    <row r="7" spans="2:7" x14ac:dyDescent="0.3">
      <c r="B7" s="156" t="s">
        <v>23</v>
      </c>
      <c r="C7" s="157"/>
      <c r="D7" s="157"/>
      <c r="E7" s="157"/>
      <c r="F7" s="157"/>
      <c r="G7" s="158"/>
    </row>
    <row r="8" spans="2:7" ht="35.4" customHeight="1" x14ac:dyDescent="0.3">
      <c r="B8" s="52" t="s">
        <v>60</v>
      </c>
      <c r="C8" s="53" t="s">
        <v>78</v>
      </c>
      <c r="D8" s="53">
        <v>6</v>
      </c>
      <c r="E8" s="53">
        <v>2</v>
      </c>
      <c r="F8" s="53">
        <v>2</v>
      </c>
      <c r="G8" s="54">
        <v>2</v>
      </c>
    </row>
    <row r="9" spans="2:7" ht="33.6" customHeight="1" x14ac:dyDescent="0.3">
      <c r="B9" s="52" t="s">
        <v>24</v>
      </c>
      <c r="C9" s="53" t="s">
        <v>78</v>
      </c>
      <c r="D9" s="53">
        <v>6</v>
      </c>
      <c r="E9" s="53">
        <v>2</v>
      </c>
      <c r="F9" s="53">
        <v>2</v>
      </c>
      <c r="G9" s="54">
        <v>2</v>
      </c>
    </row>
    <row r="10" spans="2:7" ht="30" customHeight="1" x14ac:dyDescent="0.3">
      <c r="B10" s="52" t="s">
        <v>25</v>
      </c>
      <c r="C10" s="53" t="s">
        <v>78</v>
      </c>
      <c r="D10" s="53">
        <v>18</v>
      </c>
      <c r="E10" s="53">
        <v>6</v>
      </c>
      <c r="F10" s="53">
        <v>6</v>
      </c>
      <c r="G10" s="54">
        <v>6</v>
      </c>
    </row>
    <row r="11" spans="2:7" ht="35.4" customHeight="1" x14ac:dyDescent="0.3">
      <c r="B11" s="52" t="s">
        <v>25</v>
      </c>
      <c r="C11" s="53" t="s">
        <v>78</v>
      </c>
      <c r="D11" s="53">
        <v>18</v>
      </c>
      <c r="E11" s="53">
        <v>6</v>
      </c>
      <c r="F11" s="53">
        <v>6</v>
      </c>
      <c r="G11" s="54">
        <v>6</v>
      </c>
    </row>
    <row r="12" spans="2:7" ht="40.200000000000003" customHeight="1" x14ac:dyDescent="0.3">
      <c r="B12" s="52" t="s">
        <v>68</v>
      </c>
      <c r="C12" s="53" t="s">
        <v>78</v>
      </c>
      <c r="D12" s="53">
        <v>48</v>
      </c>
      <c r="E12" s="53">
        <v>16</v>
      </c>
      <c r="F12" s="53">
        <v>16</v>
      </c>
      <c r="G12" s="54">
        <v>16</v>
      </c>
    </row>
    <row r="13" spans="2:7" ht="60.6" customHeight="1" x14ac:dyDescent="0.3">
      <c r="B13" s="55" t="s">
        <v>66</v>
      </c>
      <c r="C13" s="53" t="s">
        <v>78</v>
      </c>
      <c r="D13" s="53">
        <v>26</v>
      </c>
      <c r="E13" s="53">
        <v>14</v>
      </c>
      <c r="F13" s="53">
        <v>12</v>
      </c>
      <c r="G13" s="56" t="s">
        <v>79</v>
      </c>
    </row>
    <row r="14" spans="2:7" ht="69.599999999999994" customHeight="1" x14ac:dyDescent="0.3">
      <c r="B14" s="55" t="s">
        <v>64</v>
      </c>
      <c r="C14" s="53" t="s">
        <v>80</v>
      </c>
      <c r="D14" s="53">
        <v>100</v>
      </c>
      <c r="E14" s="53">
        <v>54</v>
      </c>
      <c r="F14" s="53">
        <v>46</v>
      </c>
      <c r="G14" s="56" t="s">
        <v>79</v>
      </c>
    </row>
    <row r="15" spans="2:7" ht="43.2" customHeight="1" x14ac:dyDescent="0.3">
      <c r="B15" s="55" t="s">
        <v>26</v>
      </c>
      <c r="C15" s="53" t="s">
        <v>78</v>
      </c>
      <c r="D15" s="53">
        <v>104</v>
      </c>
      <c r="E15" s="53">
        <v>56</v>
      </c>
      <c r="F15" s="53">
        <v>48</v>
      </c>
      <c r="G15" s="56" t="s">
        <v>79</v>
      </c>
    </row>
    <row r="16" spans="2:7" ht="36.6" customHeight="1" x14ac:dyDescent="0.3">
      <c r="B16" s="52" t="s">
        <v>27</v>
      </c>
      <c r="C16" s="53" t="s">
        <v>78</v>
      </c>
      <c r="D16" s="53">
        <v>48</v>
      </c>
      <c r="E16" s="53">
        <v>16</v>
      </c>
      <c r="F16" s="53">
        <v>16</v>
      </c>
      <c r="G16" s="54">
        <v>16</v>
      </c>
    </row>
    <row r="17" spans="2:7" ht="40.799999999999997" customHeight="1" x14ac:dyDescent="0.3">
      <c r="B17" s="55" t="s">
        <v>28</v>
      </c>
      <c r="C17" s="53" t="s">
        <v>78</v>
      </c>
      <c r="D17" s="53">
        <v>12</v>
      </c>
      <c r="E17" s="53">
        <v>6</v>
      </c>
      <c r="F17" s="53">
        <v>6</v>
      </c>
      <c r="G17" s="56" t="s">
        <v>79</v>
      </c>
    </row>
    <row r="18" spans="2:7" ht="42" customHeight="1" x14ac:dyDescent="0.3">
      <c r="B18" s="55" t="s">
        <v>29</v>
      </c>
      <c r="C18" s="53" t="s">
        <v>61</v>
      </c>
      <c r="D18" s="53">
        <v>12</v>
      </c>
      <c r="E18" s="53">
        <v>6</v>
      </c>
      <c r="F18" s="53">
        <v>6</v>
      </c>
      <c r="G18" s="56" t="s">
        <v>79</v>
      </c>
    </row>
    <row r="19" spans="2:7" ht="42" customHeight="1" x14ac:dyDescent="0.3">
      <c r="B19" s="52" t="s">
        <v>30</v>
      </c>
      <c r="C19" s="53" t="s">
        <v>61</v>
      </c>
      <c r="D19" s="53">
        <v>6</v>
      </c>
      <c r="E19" s="53">
        <v>2</v>
      </c>
      <c r="F19" s="53">
        <v>2</v>
      </c>
      <c r="G19" s="54">
        <v>2</v>
      </c>
    </row>
    <row r="20" spans="2:7" ht="66.599999999999994" customHeight="1" x14ac:dyDescent="0.3">
      <c r="B20" s="52" t="s">
        <v>31</v>
      </c>
      <c r="C20" s="53" t="s">
        <v>78</v>
      </c>
      <c r="D20" s="53">
        <v>6</v>
      </c>
      <c r="E20" s="53">
        <v>2</v>
      </c>
      <c r="F20" s="53">
        <v>2</v>
      </c>
      <c r="G20" s="54">
        <v>2</v>
      </c>
    </row>
    <row r="21" spans="2:7" ht="39" customHeight="1" x14ac:dyDescent="0.3">
      <c r="B21" s="52" t="s">
        <v>32</v>
      </c>
      <c r="C21" s="53" t="s">
        <v>78</v>
      </c>
      <c r="D21" s="53">
        <v>48</v>
      </c>
      <c r="E21" s="53">
        <v>16</v>
      </c>
      <c r="F21" s="53">
        <v>16</v>
      </c>
      <c r="G21" s="54">
        <v>16</v>
      </c>
    </row>
    <row r="22" spans="2:7" ht="34.799999999999997" customHeight="1" x14ac:dyDescent="0.3">
      <c r="B22" s="52" t="s">
        <v>33</v>
      </c>
      <c r="C22" s="53" t="s">
        <v>78</v>
      </c>
      <c r="D22" s="53">
        <v>6</v>
      </c>
      <c r="E22" s="53">
        <v>2</v>
      </c>
      <c r="F22" s="53">
        <v>2</v>
      </c>
      <c r="G22" s="54">
        <v>2</v>
      </c>
    </row>
    <row r="23" spans="2:7" ht="33" customHeight="1" x14ac:dyDescent="0.3">
      <c r="B23" s="52" t="s">
        <v>34</v>
      </c>
      <c r="C23" s="53" t="s">
        <v>78</v>
      </c>
      <c r="D23" s="53">
        <v>6</v>
      </c>
      <c r="E23" s="53">
        <v>2</v>
      </c>
      <c r="F23" s="53">
        <v>2</v>
      </c>
      <c r="G23" s="54">
        <v>2</v>
      </c>
    </row>
    <row r="24" spans="2:7" ht="34.799999999999997" customHeight="1" x14ac:dyDescent="0.3">
      <c r="B24" s="52" t="s">
        <v>35</v>
      </c>
      <c r="C24" s="53" t="s">
        <v>78</v>
      </c>
      <c r="D24" s="53">
        <v>6</v>
      </c>
      <c r="E24" s="53">
        <v>2</v>
      </c>
      <c r="F24" s="53">
        <v>2</v>
      </c>
      <c r="G24" s="54">
        <v>2</v>
      </c>
    </row>
    <row r="25" spans="2:7" ht="63.6" customHeight="1" x14ac:dyDescent="0.3">
      <c r="B25" s="52" t="s">
        <v>36</v>
      </c>
      <c r="C25" s="53" t="s">
        <v>78</v>
      </c>
      <c r="D25" s="53">
        <v>6</v>
      </c>
      <c r="E25" s="53">
        <v>2</v>
      </c>
      <c r="F25" s="53">
        <v>2</v>
      </c>
      <c r="G25" s="54">
        <v>2</v>
      </c>
    </row>
    <row r="26" spans="2:7" ht="40.799999999999997" customHeight="1" x14ac:dyDescent="0.3">
      <c r="B26" s="52" t="s">
        <v>37</v>
      </c>
      <c r="C26" s="53" t="s">
        <v>78</v>
      </c>
      <c r="D26" s="53">
        <v>24</v>
      </c>
      <c r="E26" s="53">
        <v>8</v>
      </c>
      <c r="F26" s="53">
        <v>8</v>
      </c>
      <c r="G26" s="54">
        <v>8</v>
      </c>
    </row>
    <row r="27" spans="2:7" x14ac:dyDescent="0.3">
      <c r="B27" s="52" t="s">
        <v>39</v>
      </c>
      <c r="C27" s="57" t="s">
        <v>78</v>
      </c>
      <c r="D27" s="57">
        <v>16</v>
      </c>
      <c r="E27" s="53">
        <v>6</v>
      </c>
      <c r="F27" s="53">
        <v>6</v>
      </c>
      <c r="G27" s="54">
        <v>4</v>
      </c>
    </row>
    <row r="28" spans="2:7" x14ac:dyDescent="0.3">
      <c r="B28" s="156" t="s">
        <v>38</v>
      </c>
      <c r="C28" s="157"/>
      <c r="D28" s="157"/>
      <c r="E28" s="157"/>
      <c r="F28" s="157"/>
      <c r="G28" s="158"/>
    </row>
    <row r="29" spans="2:7" ht="40.200000000000003" customHeight="1" x14ac:dyDescent="0.3">
      <c r="B29" s="52" t="s">
        <v>40</v>
      </c>
      <c r="C29" s="53" t="s">
        <v>78</v>
      </c>
      <c r="D29" s="53">
        <v>12</v>
      </c>
      <c r="E29" s="53">
        <v>5</v>
      </c>
      <c r="F29" s="53">
        <v>5</v>
      </c>
      <c r="G29" s="54">
        <v>2</v>
      </c>
    </row>
    <row r="30" spans="2:7" ht="51" customHeight="1" x14ac:dyDescent="0.3">
      <c r="B30" s="52" t="s">
        <v>41</v>
      </c>
      <c r="C30" s="53" t="s">
        <v>78</v>
      </c>
      <c r="D30" s="53">
        <v>12</v>
      </c>
      <c r="E30" s="53">
        <v>5</v>
      </c>
      <c r="F30" s="53">
        <v>5</v>
      </c>
      <c r="G30" s="54">
        <v>2</v>
      </c>
    </row>
    <row r="31" spans="2:7" ht="90" customHeight="1" x14ac:dyDescent="0.3">
      <c r="B31" s="52" t="s">
        <v>42</v>
      </c>
      <c r="C31" s="57" t="s">
        <v>78</v>
      </c>
      <c r="D31" s="53">
        <v>16</v>
      </c>
      <c r="E31" s="53">
        <v>8</v>
      </c>
      <c r="F31" s="53">
        <v>5</v>
      </c>
      <c r="G31" s="54">
        <v>3</v>
      </c>
    </row>
    <row r="32" spans="2:7" ht="48" customHeight="1" thickBot="1" x14ac:dyDescent="0.35">
      <c r="B32" s="58" t="s">
        <v>43</v>
      </c>
      <c r="C32" s="59" t="s">
        <v>78</v>
      </c>
      <c r="D32" s="60">
        <v>16</v>
      </c>
      <c r="E32" s="60">
        <v>8</v>
      </c>
      <c r="F32" s="60">
        <v>5</v>
      </c>
      <c r="G32" s="61">
        <v>3</v>
      </c>
    </row>
    <row r="35" spans="2:7" ht="18" customHeight="1" x14ac:dyDescent="0.3">
      <c r="B35" s="155" t="s">
        <v>91</v>
      </c>
      <c r="C35" s="155"/>
      <c r="D35" s="155"/>
      <c r="E35" s="155"/>
      <c r="F35" s="155"/>
      <c r="G35" s="155"/>
    </row>
  </sheetData>
  <mergeCells count="8">
    <mergeCell ref="B3:E3"/>
    <mergeCell ref="B35:G35"/>
    <mergeCell ref="B28:G28"/>
    <mergeCell ref="B5:B6"/>
    <mergeCell ref="C5:C6"/>
    <mergeCell ref="D5:D6"/>
    <mergeCell ref="E5:G5"/>
    <mergeCell ref="B7:G7"/>
  </mergeCells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Пропозиція_товари_Додаток_1</vt:lpstr>
      <vt:lpstr>РОЗПОДІЛ продукції_Додаток 2</vt:lpstr>
      <vt:lpstr>Пропозиція_товари_Додаток_1!Область_друку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2025-03-31T08:35:53Z</dcterms:modified>
  <cp:category/>
  <cp:contentStatus/>
</cp:coreProperties>
</file>