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1538" documentId="13_ncr:1_{E61B6D90-791F-4464-B501-4E49F6C5C490}" xr6:coauthVersionLast="47" xr6:coauthVersionMax="47" xr10:uidLastSave="{AFA66026-2C23-4904-8A7A-A550828E7EF7}"/>
  <bookViews>
    <workbookView xWindow="-28920" yWindow="-120" windowWidth="29040" windowHeight="15720" activeTab="1" xr2:uid="{00000000-000D-0000-FFFF-FFFF00000000}"/>
  </bookViews>
  <sheets>
    <sheet name="Додаток №1 Фома пропозиції" sheetId="7" r:id="rId1"/>
    <sheet name="Додаток №2 розподіл" sheetId="8" r:id="rId2"/>
  </sheets>
  <definedNames>
    <definedName name="_xlnm.Print_Area" localSheetId="0">'Додаток №1 Фома пропозиції'!$A$1:$R$72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7" l="1"/>
  <c r="R27" i="7"/>
  <c r="R25" i="7"/>
  <c r="R23" i="7"/>
  <c r="R22" i="7"/>
  <c r="R21" i="7"/>
  <c r="R20" i="7"/>
  <c r="R19" i="7"/>
  <c r="R18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R58" i="7" l="1"/>
</calcChain>
</file>

<file path=xl/sharedStrings.xml><?xml version="1.0" encoding="utf-8"?>
<sst xmlns="http://schemas.openxmlformats.org/spreadsheetml/2006/main" count="89" uniqueCount="89">
  <si>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</si>
  <si>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</si>
  <si>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</si>
  <si>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</si>
  <si>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</si>
  <si>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</si>
  <si>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</si>
  <si>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</si>
  <si>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№ з/п</t>
  </si>
  <si>
    <t>Фірмовий Бланк</t>
  </si>
  <si>
    <t>Марка, модель</t>
  </si>
  <si>
    <r>
      <t>(</t>
    </r>
    <r>
      <rPr>
        <b/>
        <i/>
        <sz val="12"/>
        <color theme="1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 xml:space="preserve">), надає свою пропозицію щодо участі у закупівлі </t>
    </r>
    <r>
      <rPr>
        <b/>
        <i/>
        <sz val="12"/>
        <color theme="1"/>
        <rFont val="Times New Roman"/>
        <family val="1"/>
        <charset val="204"/>
      </rPr>
      <t>"Послуги сервісного обслуговування, технічного обслуговування та ремонту складської техніки Toyota, Hyster, Linde, Goodsense".</t>
    </r>
  </si>
  <si>
    <t>Додаток №1 до Запиту_1719SP</t>
  </si>
  <si>
    <r>
      <rPr>
        <b/>
        <sz val="12"/>
        <color rgb="FF000000"/>
        <rFont val="Times New Roman"/>
        <family val="1"/>
        <charset val="204"/>
      </rPr>
      <t>Всього вартість пропозиції</t>
    </r>
    <r>
      <rPr>
        <sz val="12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(з врахуванням всіх податків та зборів)</t>
    </r>
    <r>
      <rPr>
        <b/>
        <sz val="12"/>
        <color rgb="FF000000"/>
        <rFont val="Times New Roman"/>
        <family val="1"/>
        <charset val="204"/>
      </rPr>
      <t xml:space="preserve"> грн</t>
    </r>
    <r>
      <rPr>
        <sz val="12"/>
        <color rgb="FF000000"/>
        <rFont val="Times New Roman"/>
        <family val="1"/>
        <charset val="204"/>
      </rPr>
      <t>.</t>
    </r>
  </si>
  <si>
    <t>с. Мартусівка, Київська область</t>
  </si>
  <si>
    <t>м. Тернопіль</t>
  </si>
  <si>
    <t>м. Чернігів</t>
  </si>
  <si>
    <t>м. Ківерці, Волинська область</t>
  </si>
  <si>
    <t>м. Миколаїв</t>
  </si>
  <si>
    <t>м. Кропивницький</t>
  </si>
  <si>
    <t>м. Вінниця</t>
  </si>
  <si>
    <t>м. Чоп, Закарпатська область</t>
  </si>
  <si>
    <t>Заміна фільтра паливного з урахуванням матеріалів (оригінального типу)</t>
  </si>
  <si>
    <t>Заміна гідравлічного насоса з урахуванням матеріалів (оригінального типу)</t>
  </si>
  <si>
    <t>Заміна зчеплення з урахуванням матеріалів (оригінального типу)</t>
  </si>
  <si>
    <t>Заміна коробки передач з урахуванням матеріалів (оригінального типу)</t>
  </si>
  <si>
    <t>Діагностика електромережі</t>
  </si>
  <si>
    <t>Заміна стартера з урахуванням матеріалів (оригінального типу)</t>
  </si>
  <si>
    <t>Заміна термостата з урахуванням матеріалів (оригінального типу)</t>
  </si>
  <si>
    <t>Заміна гальмівних колодок з урахуванням матеріалів (оригінального типу)</t>
  </si>
  <si>
    <t>Заміна робочого гальмівного циліндра з урахуванням матеріалів (оригінального типу)</t>
  </si>
  <si>
    <t>Заміна головного гальмівного циліндра з урахуванням матеріалів (оригінального типу)</t>
  </si>
  <si>
    <t>Тип деталей</t>
  </si>
  <si>
    <t>Рік випуску</t>
  </si>
  <si>
    <t>Заміна моторного масла з урахуванням матеріалів (оригінального типу)</t>
  </si>
  <si>
    <t>Заміна вил з урахуванням матеріалів (оригінального типу)</t>
  </si>
  <si>
    <r>
      <t xml:space="preserve">Вартість </t>
    </r>
    <r>
      <rPr>
        <b/>
        <i/>
        <u/>
        <sz val="11"/>
        <color rgb="FF000000"/>
        <rFont val="Times New Roman"/>
        <family val="1"/>
        <charset val="204"/>
      </rPr>
      <t>1 послуги</t>
    </r>
    <r>
      <rPr>
        <b/>
        <sz val="11"/>
        <color rgb="FF000000"/>
        <rFont val="Times New Roman"/>
        <family val="1"/>
        <charset val="204"/>
      </rPr>
      <t xml:space="preserve"> з урахуванням матеріалів </t>
    </r>
    <r>
      <rPr>
        <sz val="11"/>
        <color rgb="FF000000"/>
        <rFont val="Times New Roman"/>
        <family val="1"/>
        <charset val="204"/>
      </rPr>
      <t xml:space="preserve">(з врахуванням всіх податків та зборів) </t>
    </r>
    <r>
      <rPr>
        <b/>
        <sz val="11"/>
        <color rgb="FF000000"/>
        <rFont val="Times New Roman"/>
        <family val="1"/>
        <charset val="204"/>
      </rPr>
      <t>грн.</t>
    </r>
  </si>
  <si>
    <t>ВСЬОГО вартість пропозиції, грн.</t>
  </si>
  <si>
    <r>
      <t xml:space="preserve"> УМОВИ ОПЛАТИ (погоджені учасником):</t>
    </r>
    <r>
      <rPr>
        <sz val="11"/>
        <color theme="1"/>
        <rFont val="Times New Roman"/>
        <family val="1"/>
        <charset val="204"/>
      </rPr>
      <t xml:space="preserve"> _______________________  </t>
    </r>
    <r>
      <rPr>
        <i/>
        <sz val="11"/>
        <color theme="1"/>
        <rFont val="Times New Roman"/>
        <family val="1"/>
        <charset val="204"/>
      </rPr>
      <t>(</t>
    </r>
    <r>
      <rPr>
        <b/>
        <i/>
        <sz val="11"/>
        <color rgb="FFFF0000"/>
        <rFont val="Times New Roman"/>
        <family val="1"/>
        <charset val="204"/>
      </rPr>
      <t>прописати</t>
    </r>
    <r>
      <rPr>
        <i/>
        <sz val="11"/>
        <color theme="1"/>
        <rFont val="Times New Roman"/>
        <family val="1"/>
        <charset val="204"/>
      </rPr>
      <t>)</t>
    </r>
  </si>
  <si>
    <r>
      <t xml:space="preserve"> Примітка:</t>
    </r>
    <r>
      <rPr>
        <i/>
        <sz val="11"/>
        <color theme="1"/>
        <rFont val="Times New Roman"/>
        <family val="1"/>
        <charset val="204"/>
      </rPr>
      <t xml:space="preserve"> 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</si>
  <si>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 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</si>
  <si>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 xml:space="preserve"> 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</si>
  <si>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 Ми погоджуємося з умовами, що Замовник має право самостійно зменшити обсяги закупівлі в залежності від наявного фінансування.</t>
  </si>
  <si>
    <t xml:space="preserve"> Ми погоджуємост зафіксувати цінову пропозицію на термін в 90 календарних днів з моменту подачі.</t>
  </si>
  <si>
    <t xml:space="preserve"> Подаючи свою пропозицію ми підтверджуємо повну комплектацію та відповідність умовам зазначеним в Запиті. </t>
  </si>
  <si>
    <t xml:space="preserve"> Пропозицію надати у форматі  .pdf та у форматі Exel</t>
  </si>
  <si>
    <t xml:space="preserve"> Учасники повинні надсилати цінові пропозиції з підписом і печаткою.</t>
  </si>
  <si>
    <t xml:space="preserve">
 Керівник організації/ФОП:         	                     _________________________ ( ____________________) 
                                                   МП                                         підпис	                                    ПІБ </t>
  </si>
  <si>
    <t>Заміна гідроциліндрів підіймання з урахуванням матеріалів (оригінального типу)</t>
  </si>
  <si>
    <t>Вартість 1-го виїзду до місця розташування складської техніки (з урахуванням всіх адміністративних витрат, витрат на транспортування, проживання, харчування):</t>
  </si>
  <si>
    <t>всі запасні частини та матеріали -  оригінального типу</t>
  </si>
  <si>
    <t>ЛОТ №1</t>
  </si>
  <si>
    <r>
      <t xml:space="preserve">Електронавантажувач </t>
    </r>
    <r>
      <rPr>
        <b/>
        <sz val="11"/>
        <color theme="1"/>
        <rFont val="Times New Roman"/>
        <family val="1"/>
        <charset val="204"/>
      </rPr>
      <t>Toyota</t>
    </r>
    <r>
      <rPr>
        <sz val="11"/>
        <color theme="1"/>
        <rFont val="Times New Roman"/>
        <family val="1"/>
        <charset val="204"/>
      </rPr>
      <t xml:space="preserve"> 8FBMK16T FSV4700</t>
    </r>
  </si>
  <si>
    <r>
      <t xml:space="preserve">Автонавантажувач </t>
    </r>
    <r>
      <rPr>
        <b/>
        <sz val="11"/>
        <color theme="1"/>
        <rFont val="Times New Roman"/>
        <family val="1"/>
        <charset val="204"/>
      </rPr>
      <t>Toyota</t>
    </r>
    <r>
      <rPr>
        <sz val="11"/>
        <color theme="1"/>
        <rFont val="Times New Roman"/>
        <family val="1"/>
        <charset val="204"/>
      </rPr>
      <t xml:space="preserve"> 62-8FDF20 FV3000</t>
    </r>
  </si>
  <si>
    <r>
      <t xml:space="preserve">Автонавантажувач </t>
    </r>
    <r>
      <rPr>
        <b/>
        <sz val="11"/>
        <color theme="1"/>
        <rFont val="Times New Roman"/>
        <family val="1"/>
        <charset val="204"/>
      </rPr>
      <t>Toyota</t>
    </r>
    <r>
      <rPr>
        <sz val="11"/>
        <color theme="1"/>
        <rFont val="Times New Roman"/>
        <family val="1"/>
        <charset val="204"/>
      </rPr>
      <t xml:space="preserve"> 62-8FDF25 FSV4500</t>
    </r>
  </si>
  <si>
    <t>ЛОТ №2</t>
  </si>
  <si>
    <r>
      <t xml:space="preserve">Автонавантажувач </t>
    </r>
    <r>
      <rPr>
        <b/>
        <sz val="11"/>
        <color theme="1"/>
        <rFont val="Times New Roman"/>
        <family val="1"/>
        <charset val="204"/>
      </rPr>
      <t>Toyota</t>
    </r>
    <r>
      <rPr>
        <sz val="11"/>
        <color theme="1"/>
        <rFont val="Times New Roman"/>
        <family val="1"/>
        <charset val="204"/>
      </rPr>
      <t xml:space="preserve"> 42-7FG15</t>
    </r>
  </si>
  <si>
    <r>
      <t xml:space="preserve">Автонавантажувач </t>
    </r>
    <r>
      <rPr>
        <b/>
        <sz val="11"/>
        <color theme="1"/>
        <rFont val="Times New Roman"/>
        <family val="1"/>
        <charset val="204"/>
      </rPr>
      <t xml:space="preserve">Toyota </t>
    </r>
    <r>
      <rPr>
        <sz val="11"/>
        <color theme="1"/>
        <rFont val="Times New Roman"/>
        <family val="1"/>
        <charset val="204"/>
      </rPr>
      <t xml:space="preserve"> 02-5FD15 </t>
    </r>
  </si>
  <si>
    <r>
      <t>Автонавантажувач</t>
    </r>
    <r>
      <rPr>
        <b/>
        <sz val="11"/>
        <color theme="1"/>
        <rFont val="Times New Roman"/>
        <family val="1"/>
        <charset val="204"/>
      </rPr>
      <t xml:space="preserve"> Hyster</t>
    </r>
    <r>
      <rPr>
        <sz val="11"/>
        <color theme="1"/>
        <rFont val="Times New Roman"/>
        <family val="1"/>
        <charset val="204"/>
      </rPr>
      <t xml:space="preserve"> H3.0FT</t>
    </r>
  </si>
  <si>
    <t>ЛОТ №3</t>
  </si>
  <si>
    <r>
      <t xml:space="preserve">Автонавантажувач </t>
    </r>
    <r>
      <rPr>
        <b/>
        <sz val="11"/>
        <color theme="1"/>
        <rFont val="Times New Roman"/>
        <family val="1"/>
        <charset val="204"/>
      </rPr>
      <t>Linde</t>
    </r>
    <r>
      <rPr>
        <sz val="11"/>
        <color theme="1"/>
        <rFont val="Times New Roman"/>
        <family val="1"/>
        <charset val="204"/>
      </rPr>
      <t xml:space="preserve"> H 30T</t>
    </r>
  </si>
  <si>
    <r>
      <t xml:space="preserve">Автонавантажувач </t>
    </r>
    <r>
      <rPr>
        <b/>
        <sz val="11"/>
        <color theme="1"/>
        <rFont val="Times New Roman"/>
        <family val="1"/>
        <charset val="204"/>
      </rPr>
      <t xml:space="preserve">Goodsense </t>
    </r>
    <r>
      <rPr>
        <sz val="11"/>
        <color theme="1"/>
        <rFont val="Times New Roman"/>
        <family val="1"/>
        <charset val="204"/>
      </rPr>
      <t>FD30-221013517</t>
    </r>
  </si>
  <si>
    <t>ЛОТ №4</t>
  </si>
  <si>
    <t xml:space="preserve">
Назва послуги</t>
  </si>
  <si>
    <t>**Товариство Червоного Хреста України залишає за собою право здійснювати закупівлі за окремими позиціями/лотами.</t>
  </si>
  <si>
    <r>
      <t xml:space="preserve">Електроштабелер </t>
    </r>
    <r>
      <rPr>
        <b/>
        <sz val="11"/>
        <color theme="1"/>
        <rFont val="Times New Roman"/>
        <family val="1"/>
        <charset val="204"/>
      </rPr>
      <t>Toyota</t>
    </r>
    <r>
      <rPr>
        <sz val="11"/>
        <color theme="1"/>
        <rFont val="Times New Roman"/>
        <family val="1"/>
        <charset val="204"/>
      </rPr>
      <t xml:space="preserve"> SWE140</t>
    </r>
  </si>
  <si>
    <t xml:space="preserve"> Орієнтовна сума договору:   600 000,00  грн.</t>
  </si>
  <si>
    <t>с. Білогородка, Київська область</t>
  </si>
  <si>
    <t>м. Ходорів, Львівська область</t>
  </si>
  <si>
    <t>м. Луцьк</t>
  </si>
  <si>
    <t>м. Дніпро</t>
  </si>
  <si>
    <t>м. Краматорськ</t>
  </si>
  <si>
    <t>м. Житомир</t>
  </si>
  <si>
    <t>м. Запоріжжя</t>
  </si>
  <si>
    <t>м. Івано-Франківськ</t>
  </si>
  <si>
    <t>м. Львів</t>
  </si>
  <si>
    <t>м. Одеса</t>
  </si>
  <si>
    <t>м. Полтава</t>
  </si>
  <si>
    <t>м. Рівне</t>
  </si>
  <si>
    <t>м. Суми</t>
  </si>
  <si>
    <t>м. Харків</t>
  </si>
  <si>
    <t>м. Херсон</t>
  </si>
  <si>
    <t>м. Хмельницький</t>
  </si>
  <si>
    <t>м. Черкаси</t>
  </si>
  <si>
    <t>м. Чернівці</t>
  </si>
  <si>
    <t>м. Київ</t>
  </si>
  <si>
    <t>Місце розташування техніки</t>
  </si>
  <si>
    <r>
      <t xml:space="preserve"> Додаткова інформація:
</t>
    </r>
    <r>
      <rPr>
        <sz val="12"/>
        <color theme="1"/>
        <rFont val="Times New Roman"/>
        <family val="1"/>
        <charset val="204"/>
      </rPr>
      <t>Вважається, що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Учасник / Постачальник послуг</t>
    </r>
    <r>
      <rPr>
        <sz val="12"/>
        <color theme="1"/>
        <rFont val="Times New Roman"/>
        <family val="1"/>
        <charset val="204"/>
      </rPr>
      <t xml:space="preserve"> повністю розуміє обсяг робіт/послуг. 
Кількість послуг, найменування робіт, види послуг можуть змінюватись в залежності від потреб складської техніки. 
</t>
    </r>
    <r>
      <rPr>
        <sz val="12"/>
        <rFont val="Times New Roman"/>
        <family val="1"/>
        <charset val="204"/>
      </rPr>
      <t>Запасні частини, комплектуючі та матеріали для виконання ремонту і технічного обслуговування мають бути новими та оригінального типу.</t>
    </r>
    <r>
      <rPr>
        <b/>
        <sz val="12"/>
        <rFont val="Times New Roman"/>
        <family val="1"/>
        <charset val="204"/>
      </rPr>
      <t xml:space="preserve"> 
Матеріали для виконання ремонту та технічного обслуговування забезпечує Постачальник послуг та їх вартість включено в цінову пропозицію.
Ми погоджуємось, що всі витрати, пов’язані з наданням послуг/виконанням робіт, адміністративні витрати (транспортування , проживання, харчування тощо) 
здійснюються за рахунок Постачальника та їх вартість включено в цінову пропозицію.</t>
    </r>
    <r>
      <rPr>
        <sz val="12"/>
        <color rgb="FFFF0000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Термін надання послуг - протягом строку дії договору. </t>
    </r>
  </si>
  <si>
    <t>Заміна підшипників з урахуванням матеріалів (оригінального типу)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</si>
</sst>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6" xfId="0" applyBorder="1"/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5" fillId="2" borderId="4" xfId="0" applyFont="1" applyFill="1" applyBorder="1" applyAlignment="1">
      <alignment horizontal="right" vertical="center"/>
    </xf>
    <xf numFmtId="0" fontId="15" fillId="2" borderId="33" xfId="0" applyFont="1" applyFill="1" applyBorder="1" applyAlignment="1">
      <alignment horizontal="right" vertical="center"/>
    </xf>
    <xf numFmtId="0" fontId="15" fillId="2" borderId="34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17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R71"/>
  <sheetViews>
    <sheetView showGridLines="0" view="pageBreakPreview" topLeftCell="A55" zoomScale="85" zoomScaleNormal="85" zoomScaleSheetLayoutView="85" workbookViewId="0">
      <selection activeCell="R33" sqref="R33"/>
    </sheetView>
  </sheetViews>
  <sheetFormatPr defaultRowHeight="14.4" x14ac:dyDescent="0.3"/>
  <cols>
    <col min="1" max="1" width="3.33203125" customWidth="1"/>
    <col min="2" max="2" width="41.77734375" customWidth="1"/>
    <col min="3" max="3" width="9.109375" customWidth="1"/>
    <col min="4" max="5" width="14.6640625" customWidth="1"/>
    <col min="6" max="6" width="14.5546875" customWidth="1"/>
    <col min="7" max="8" width="14.6640625" customWidth="1"/>
    <col min="9" max="9" width="14.5546875" customWidth="1"/>
    <col min="10" max="10" width="12.33203125" customWidth="1"/>
    <col min="11" max="17" width="14.6640625" customWidth="1"/>
    <col min="18" max="18" width="19" customWidth="1"/>
  </cols>
  <sheetData>
    <row r="1" spans="1:18" ht="15.6" x14ac:dyDescent="0.3">
      <c r="A1" s="56" t="s">
        <v>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4.4" customHeight="1" x14ac:dyDescent="0.3">
      <c r="A2" s="2"/>
      <c r="B2" s="2"/>
      <c r="C2" s="2"/>
      <c r="D2" s="2"/>
      <c r="E2" s="2"/>
      <c r="F2" s="2"/>
      <c r="G2" s="2"/>
      <c r="H2" s="2"/>
      <c r="Q2" s="59" t="s">
        <v>12</v>
      </c>
      <c r="R2" s="59"/>
    </row>
    <row r="3" spans="1:18" ht="21" x14ac:dyDescent="0.3">
      <c r="A3" s="2"/>
      <c r="B3" s="57" t="s">
        <v>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 ht="12.6" customHeight="1" x14ac:dyDescent="0.4">
      <c r="A4" s="2"/>
      <c r="B4" s="2"/>
      <c r="C4" s="2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</row>
    <row r="5" spans="1:18" ht="39" customHeight="1" x14ac:dyDescent="0.3">
      <c r="A5" s="58" t="s">
        <v>11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ht="15" customHeight="1" x14ac:dyDescent="0.3">
      <c r="A6" s="60" t="s">
        <v>1</v>
      </c>
      <c r="B6" s="60"/>
      <c r="C6" s="10"/>
      <c r="D6" s="61" t="s">
        <v>2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ht="15" customHeight="1" x14ac:dyDescent="0.3">
      <c r="A7" s="60"/>
      <c r="B7" s="60"/>
      <c r="C7" s="10"/>
      <c r="D7" s="61" t="s">
        <v>3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ht="15" customHeight="1" x14ac:dyDescent="0.3">
      <c r="A8" s="60"/>
      <c r="B8" s="60"/>
      <c r="C8" s="10"/>
      <c r="D8" s="61" t="s">
        <v>4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18" ht="24.6" customHeight="1" x14ac:dyDescent="0.3">
      <c r="A9" s="60" t="s">
        <v>5</v>
      </c>
      <c r="B9" s="60"/>
      <c r="C9" s="10"/>
      <c r="D9" s="61" t="s">
        <v>6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spans="1:18" ht="10.199999999999999" customHeight="1" x14ac:dyDescent="0.3">
      <c r="A10" s="3"/>
      <c r="B10" s="3"/>
      <c r="C10" s="3"/>
      <c r="D10" s="3"/>
      <c r="E10" s="3"/>
      <c r="F10" s="3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" customHeight="1" x14ac:dyDescent="0.3">
      <c r="A11" s="62" t="s">
        <v>87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1:18" ht="141.6" customHeight="1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18" ht="15" customHeight="1" thickBot="1" x14ac:dyDescent="0.35">
      <c r="A13" s="3"/>
      <c r="B13" s="3"/>
      <c r="C13" s="3"/>
      <c r="D13" s="3"/>
      <c r="E13" s="3"/>
      <c r="F13" s="3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00.05" customHeight="1" x14ac:dyDescent="0.3">
      <c r="A14" s="63" t="s">
        <v>8</v>
      </c>
      <c r="B14" s="23" t="s">
        <v>63</v>
      </c>
      <c r="C14" s="75" t="s">
        <v>33</v>
      </c>
      <c r="D14" s="26" t="s">
        <v>22</v>
      </c>
      <c r="E14" s="11" t="s">
        <v>88</v>
      </c>
      <c r="F14" s="11" t="s">
        <v>34</v>
      </c>
      <c r="G14" s="11" t="s">
        <v>23</v>
      </c>
      <c r="H14" s="11" t="s">
        <v>35</v>
      </c>
      <c r="I14" s="12" t="s">
        <v>48</v>
      </c>
      <c r="J14" s="12" t="s">
        <v>26</v>
      </c>
      <c r="K14" s="12" t="s">
        <v>24</v>
      </c>
      <c r="L14" s="20" t="s">
        <v>25</v>
      </c>
      <c r="M14" s="20" t="s">
        <v>27</v>
      </c>
      <c r="N14" s="20" t="s">
        <v>28</v>
      </c>
      <c r="O14" s="20" t="s">
        <v>29</v>
      </c>
      <c r="P14" s="20" t="s">
        <v>30</v>
      </c>
      <c r="Q14" s="13" t="s">
        <v>31</v>
      </c>
      <c r="R14" s="66" t="s">
        <v>13</v>
      </c>
    </row>
    <row r="15" spans="1:18" ht="21.6" customHeight="1" x14ac:dyDescent="0.3">
      <c r="A15" s="64"/>
      <c r="B15" s="24" t="s">
        <v>32</v>
      </c>
      <c r="C15" s="76"/>
      <c r="D15" s="72" t="s">
        <v>50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4"/>
      <c r="R15" s="67"/>
    </row>
    <row r="16" spans="1:18" ht="26.4" customHeight="1" thickBot="1" x14ac:dyDescent="0.35">
      <c r="A16" s="65"/>
      <c r="B16" s="25" t="s">
        <v>10</v>
      </c>
      <c r="C16" s="77"/>
      <c r="D16" s="69" t="s">
        <v>36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1"/>
      <c r="R16" s="68"/>
    </row>
    <row r="17" spans="1:18" ht="26.4" customHeight="1" x14ac:dyDescent="0.3">
      <c r="A17" s="22"/>
      <c r="B17" s="78" t="s">
        <v>51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80"/>
    </row>
    <row r="18" spans="1:18" ht="37.200000000000003" customHeight="1" x14ac:dyDescent="0.3">
      <c r="A18" s="14">
        <v>1</v>
      </c>
      <c r="B18" s="18" t="s">
        <v>65</v>
      </c>
      <c r="C18" s="19">
        <v>2021</v>
      </c>
      <c r="D18" s="10"/>
      <c r="E18" s="10"/>
      <c r="F18" s="10"/>
      <c r="G18" s="10"/>
      <c r="H18" s="10"/>
      <c r="I18" s="16"/>
      <c r="J18" s="16"/>
      <c r="K18" s="6"/>
      <c r="L18" s="21"/>
      <c r="M18" s="21"/>
      <c r="N18" s="21"/>
      <c r="O18" s="21"/>
      <c r="P18" s="21"/>
      <c r="Q18" s="7"/>
      <c r="R18" s="8">
        <f>SUM(D18:Q18)</f>
        <v>0</v>
      </c>
    </row>
    <row r="19" spans="1:18" ht="38.4" customHeight="1" x14ac:dyDescent="0.3">
      <c r="A19" s="14">
        <v>2</v>
      </c>
      <c r="B19" s="18" t="s">
        <v>52</v>
      </c>
      <c r="C19" s="19">
        <v>2022</v>
      </c>
      <c r="D19" s="10"/>
      <c r="E19" s="10"/>
      <c r="F19" s="10"/>
      <c r="G19" s="10"/>
      <c r="H19" s="10"/>
      <c r="I19" s="16"/>
      <c r="J19" s="16"/>
      <c r="K19" s="6"/>
      <c r="L19" s="21"/>
      <c r="M19" s="21"/>
      <c r="N19" s="21"/>
      <c r="O19" s="21"/>
      <c r="P19" s="21"/>
      <c r="Q19" s="7"/>
      <c r="R19" s="8">
        <f>SUM(R18)</f>
        <v>0</v>
      </c>
    </row>
    <row r="20" spans="1:18" ht="30" customHeight="1" x14ac:dyDescent="0.3">
      <c r="A20" s="14">
        <v>3</v>
      </c>
      <c r="B20" s="18" t="s">
        <v>53</v>
      </c>
      <c r="C20" s="19">
        <v>2022</v>
      </c>
      <c r="D20" s="10"/>
      <c r="E20" s="10"/>
      <c r="F20" s="10"/>
      <c r="G20" s="10"/>
      <c r="H20" s="10"/>
      <c r="I20" s="16"/>
      <c r="J20" s="16"/>
      <c r="K20" s="6"/>
      <c r="L20" s="21"/>
      <c r="M20" s="21"/>
      <c r="N20" s="21"/>
      <c r="O20" s="21"/>
      <c r="P20" s="21"/>
      <c r="Q20" s="7"/>
      <c r="R20" s="8">
        <f>SUM(D20:Q20)</f>
        <v>0</v>
      </c>
    </row>
    <row r="21" spans="1:18" ht="30" customHeight="1" x14ac:dyDescent="0.3">
      <c r="A21" s="14">
        <v>4</v>
      </c>
      <c r="B21" s="18" t="s">
        <v>54</v>
      </c>
      <c r="C21" s="19">
        <v>2022</v>
      </c>
      <c r="D21" s="10"/>
      <c r="E21" s="10"/>
      <c r="F21" s="10"/>
      <c r="G21" s="10"/>
      <c r="H21" s="10"/>
      <c r="I21" s="16"/>
      <c r="J21" s="16"/>
      <c r="K21" s="6"/>
      <c r="L21" s="21"/>
      <c r="M21" s="21"/>
      <c r="N21" s="21"/>
      <c r="O21" s="21"/>
      <c r="P21" s="21"/>
      <c r="Q21" s="7"/>
      <c r="R21" s="8">
        <f>SUM(D21:Q21)</f>
        <v>0</v>
      </c>
    </row>
    <row r="22" spans="1:18" ht="30" customHeight="1" x14ac:dyDescent="0.3">
      <c r="A22" s="14">
        <v>5</v>
      </c>
      <c r="B22" s="18" t="s">
        <v>56</v>
      </c>
      <c r="C22" s="19">
        <v>2005</v>
      </c>
      <c r="D22" s="10"/>
      <c r="E22" s="10"/>
      <c r="F22" s="10"/>
      <c r="G22" s="10"/>
      <c r="H22" s="10"/>
      <c r="I22" s="16"/>
      <c r="J22" s="16"/>
      <c r="K22" s="6"/>
      <c r="L22" s="21"/>
      <c r="M22" s="21"/>
      <c r="N22" s="21"/>
      <c r="O22" s="21"/>
      <c r="P22" s="21"/>
      <c r="Q22" s="7"/>
      <c r="R22" s="8">
        <f>SUM(D22:Q22)</f>
        <v>0</v>
      </c>
    </row>
    <row r="23" spans="1:18" ht="30" customHeight="1" x14ac:dyDescent="0.3">
      <c r="A23" s="14">
        <v>6</v>
      </c>
      <c r="B23" s="18" t="s">
        <v>57</v>
      </c>
      <c r="C23" s="19">
        <v>2005</v>
      </c>
      <c r="D23" s="10"/>
      <c r="E23" s="10"/>
      <c r="F23" s="10"/>
      <c r="G23" s="10"/>
      <c r="H23" s="10"/>
      <c r="I23" s="16"/>
      <c r="J23" s="16"/>
      <c r="K23" s="6"/>
      <c r="L23" s="21"/>
      <c r="M23" s="21"/>
      <c r="N23" s="21"/>
      <c r="O23" s="21"/>
      <c r="P23" s="21"/>
      <c r="Q23" s="7"/>
      <c r="R23" s="8">
        <f>SUM(D23:Q23)</f>
        <v>0</v>
      </c>
    </row>
    <row r="24" spans="1:18" ht="30" customHeight="1" x14ac:dyDescent="0.3">
      <c r="A24" s="14"/>
      <c r="B24" s="81" t="s">
        <v>55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3"/>
    </row>
    <row r="25" spans="1:18" ht="30" customHeight="1" x14ac:dyDescent="0.3">
      <c r="A25" s="14">
        <v>7</v>
      </c>
      <c r="B25" s="18" t="s">
        <v>58</v>
      </c>
      <c r="C25" s="19">
        <v>2005</v>
      </c>
      <c r="D25" s="10"/>
      <c r="E25" s="10"/>
      <c r="F25" s="10"/>
      <c r="G25" s="10"/>
      <c r="H25" s="10"/>
      <c r="I25" s="16"/>
      <c r="J25" s="16"/>
      <c r="K25" s="6"/>
      <c r="L25" s="21"/>
      <c r="M25" s="21"/>
      <c r="N25" s="21"/>
      <c r="O25" s="21"/>
      <c r="P25" s="21"/>
      <c r="Q25" s="7"/>
      <c r="R25" s="8">
        <f>SUM(D25:Q25)</f>
        <v>0</v>
      </c>
    </row>
    <row r="26" spans="1:18" ht="30" customHeight="1" x14ac:dyDescent="0.3">
      <c r="A26" s="14"/>
      <c r="B26" s="81" t="s">
        <v>59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3"/>
    </row>
    <row r="27" spans="1:18" ht="30" customHeight="1" x14ac:dyDescent="0.3">
      <c r="A27" s="14">
        <v>8</v>
      </c>
      <c r="B27" s="18" t="s">
        <v>60</v>
      </c>
      <c r="C27" s="19">
        <v>2008</v>
      </c>
      <c r="D27" s="10"/>
      <c r="E27" s="10"/>
      <c r="F27" s="10"/>
      <c r="G27" s="10"/>
      <c r="H27" s="10"/>
      <c r="I27" s="16"/>
      <c r="J27" s="16"/>
      <c r="K27" s="6"/>
      <c r="L27" s="21"/>
      <c r="M27" s="21"/>
      <c r="N27" s="21"/>
      <c r="O27" s="21"/>
      <c r="P27" s="21"/>
      <c r="Q27" s="7"/>
      <c r="R27" s="8">
        <f>SUM(D27:Q27)</f>
        <v>0</v>
      </c>
    </row>
    <row r="28" spans="1:18" ht="30" customHeight="1" x14ac:dyDescent="0.3">
      <c r="A28" s="14"/>
      <c r="B28" s="81" t="s">
        <v>62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4"/>
    </row>
    <row r="29" spans="1:18" ht="30" customHeight="1" x14ac:dyDescent="0.3">
      <c r="A29" s="14">
        <v>9</v>
      </c>
      <c r="B29" s="18" t="s">
        <v>61</v>
      </c>
      <c r="C29" s="19">
        <v>2021</v>
      </c>
      <c r="D29" s="10"/>
      <c r="E29" s="10"/>
      <c r="F29" s="10"/>
      <c r="G29" s="10"/>
      <c r="H29" s="10"/>
      <c r="I29" s="16"/>
      <c r="J29" s="16"/>
      <c r="K29" s="6"/>
      <c r="L29" s="21"/>
      <c r="M29" s="21"/>
      <c r="N29" s="21"/>
      <c r="O29" s="21"/>
      <c r="P29" s="21"/>
      <c r="Q29" s="21"/>
      <c r="R29" s="33">
        <f>SUM(D29:Q29)</f>
        <v>0</v>
      </c>
    </row>
    <row r="30" spans="1:18" ht="22.65" customHeight="1" x14ac:dyDescent="0.3">
      <c r="A30" s="15"/>
      <c r="B30" s="35" t="s">
        <v>49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1:18" ht="22.95" customHeight="1" x14ac:dyDescent="0.3">
      <c r="A31" s="5">
        <v>10</v>
      </c>
      <c r="B31" s="38" t="str">
        <f>'Додаток №2 розподіл'!A6</f>
        <v>м. Київ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40"/>
      <c r="R31" s="31">
        <v>0</v>
      </c>
    </row>
    <row r="32" spans="1:18" ht="22.95" customHeight="1" x14ac:dyDescent="0.3">
      <c r="A32" s="5">
        <v>11</v>
      </c>
      <c r="B32" s="38" t="str">
        <f>'Додаток №2 розподіл'!A7</f>
        <v>с. Мартусівка, Київська область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31">
        <v>0</v>
      </c>
    </row>
    <row r="33" spans="1:18" ht="22.95" customHeight="1" x14ac:dyDescent="0.3">
      <c r="A33" s="5">
        <v>12</v>
      </c>
      <c r="B33" s="38" t="str">
        <f>'Додаток №2 розподіл'!A8</f>
        <v>м. Вінниця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31">
        <v>0</v>
      </c>
    </row>
    <row r="34" spans="1:18" ht="22.95" customHeight="1" x14ac:dyDescent="0.3">
      <c r="A34" s="5">
        <v>13</v>
      </c>
      <c r="B34" s="38" t="str">
        <f>'Додаток №2 розподіл'!A9</f>
        <v>с. Білогородка, Київська область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0"/>
      <c r="R34" s="31">
        <v>0</v>
      </c>
    </row>
    <row r="35" spans="1:18" ht="22.95" customHeight="1" x14ac:dyDescent="0.3">
      <c r="A35" s="5">
        <v>14</v>
      </c>
      <c r="B35" s="38" t="str">
        <f>'Додаток №2 розподіл'!A10</f>
        <v>м. Кропивницький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0"/>
      <c r="R35" s="31">
        <v>0</v>
      </c>
    </row>
    <row r="36" spans="1:18" ht="22.95" customHeight="1" x14ac:dyDescent="0.3">
      <c r="A36" s="5">
        <v>15</v>
      </c>
      <c r="B36" s="38" t="str">
        <f>'Додаток №2 розподіл'!A11</f>
        <v>м. Ходорів, Львівська область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1">
        <v>0</v>
      </c>
    </row>
    <row r="37" spans="1:18" ht="22.95" customHeight="1" x14ac:dyDescent="0.3">
      <c r="A37" s="5">
        <v>16</v>
      </c>
      <c r="B37" s="38" t="str">
        <f>'Додаток №2 розподіл'!A12</f>
        <v>м. Чоп, Закарпатська область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40"/>
      <c r="R37" s="31">
        <v>0</v>
      </c>
    </row>
    <row r="38" spans="1:18" ht="22.95" customHeight="1" x14ac:dyDescent="0.3">
      <c r="A38" s="27">
        <v>17</v>
      </c>
      <c r="B38" s="38" t="str">
        <f>'Додаток №2 розподіл'!A13</f>
        <v>м. Ківерці, Волинська область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31">
        <v>0</v>
      </c>
    </row>
    <row r="39" spans="1:18" ht="22.95" customHeight="1" x14ac:dyDescent="0.3">
      <c r="A39" s="27">
        <v>18</v>
      </c>
      <c r="B39" s="38" t="str">
        <f>'Додаток №2 розподіл'!A14</f>
        <v>м. Луцьк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31">
        <v>0</v>
      </c>
    </row>
    <row r="40" spans="1:18" ht="22.95" customHeight="1" x14ac:dyDescent="0.3">
      <c r="A40" s="27">
        <v>19</v>
      </c>
      <c r="B40" s="38" t="str">
        <f>'Додаток №2 розподіл'!A15</f>
        <v>м. Дніпро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31">
        <v>0</v>
      </c>
    </row>
    <row r="41" spans="1:18" ht="22.95" customHeight="1" x14ac:dyDescent="0.3">
      <c r="A41" s="27">
        <v>20</v>
      </c>
      <c r="B41" s="38" t="str">
        <f>'Додаток №2 розподіл'!A16</f>
        <v>м. Краматорськ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  <c r="R41" s="31">
        <v>0</v>
      </c>
    </row>
    <row r="42" spans="1:18" ht="22.95" customHeight="1" x14ac:dyDescent="0.3">
      <c r="A42" s="27">
        <v>21</v>
      </c>
      <c r="B42" s="38" t="str">
        <f>'Додаток №2 розподіл'!A17</f>
        <v>м. Житомир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0"/>
      <c r="R42" s="31">
        <v>0</v>
      </c>
    </row>
    <row r="43" spans="1:18" ht="22.95" customHeight="1" x14ac:dyDescent="0.3">
      <c r="A43" s="27">
        <v>22</v>
      </c>
      <c r="B43" s="38" t="str">
        <f>'Додаток №2 розподіл'!A18</f>
        <v>м. Запоріжжя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1">
        <v>0</v>
      </c>
    </row>
    <row r="44" spans="1:18" ht="22.95" customHeight="1" x14ac:dyDescent="0.3">
      <c r="A44" s="27">
        <v>23</v>
      </c>
      <c r="B44" s="38" t="str">
        <f>'Додаток №2 розподіл'!A19</f>
        <v>м. Івано-Франківськ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0"/>
      <c r="R44" s="31">
        <v>0</v>
      </c>
    </row>
    <row r="45" spans="1:18" ht="22.95" customHeight="1" x14ac:dyDescent="0.3">
      <c r="A45" s="27">
        <v>24</v>
      </c>
      <c r="B45" s="38" t="str">
        <f>'Додаток №2 розподіл'!A20</f>
        <v>м. Львів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40"/>
      <c r="R45" s="31">
        <v>0</v>
      </c>
    </row>
    <row r="46" spans="1:18" ht="22.95" customHeight="1" x14ac:dyDescent="0.3">
      <c r="A46" s="27">
        <v>25</v>
      </c>
      <c r="B46" s="38" t="str">
        <f>'Додаток №2 розподіл'!A21</f>
        <v>м. Миколаїв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  <c r="R46" s="31">
        <v>0</v>
      </c>
    </row>
    <row r="47" spans="1:18" ht="22.95" customHeight="1" x14ac:dyDescent="0.3">
      <c r="A47" s="27">
        <v>26</v>
      </c>
      <c r="B47" s="38" t="str">
        <f>'Додаток №2 розподіл'!A22</f>
        <v>м. Одеса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  <c r="R47" s="31">
        <v>0</v>
      </c>
    </row>
    <row r="48" spans="1:18" ht="22.95" customHeight="1" x14ac:dyDescent="0.3">
      <c r="A48" s="27">
        <v>27</v>
      </c>
      <c r="B48" s="38" t="str">
        <f>'Додаток №2 розподіл'!A23</f>
        <v>м. Полтава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40"/>
      <c r="R48" s="31">
        <v>0</v>
      </c>
    </row>
    <row r="49" spans="1:18" ht="22.95" customHeight="1" x14ac:dyDescent="0.3">
      <c r="A49" s="27">
        <v>28</v>
      </c>
      <c r="B49" s="38" t="str">
        <f>'Додаток №2 розподіл'!A24</f>
        <v>м. Рівне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0"/>
      <c r="R49" s="31">
        <v>0</v>
      </c>
    </row>
    <row r="50" spans="1:18" ht="22.95" customHeight="1" x14ac:dyDescent="0.3">
      <c r="A50" s="27">
        <v>29</v>
      </c>
      <c r="B50" s="38" t="str">
        <f>'Додаток №2 розподіл'!A25</f>
        <v>м. Суми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31">
        <v>0</v>
      </c>
    </row>
    <row r="51" spans="1:18" ht="22.95" customHeight="1" x14ac:dyDescent="0.3">
      <c r="A51" s="27">
        <v>30</v>
      </c>
      <c r="B51" s="38" t="str">
        <f>'Додаток №2 розподіл'!A26</f>
        <v>м. Тернопіль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31">
        <v>0</v>
      </c>
    </row>
    <row r="52" spans="1:18" ht="22.95" customHeight="1" x14ac:dyDescent="0.3">
      <c r="A52" s="27">
        <v>31</v>
      </c>
      <c r="B52" s="38" t="str">
        <f>'Додаток №2 розподіл'!A27</f>
        <v>м. Харків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40"/>
      <c r="R52" s="31">
        <v>0</v>
      </c>
    </row>
    <row r="53" spans="1:18" ht="22.95" customHeight="1" x14ac:dyDescent="0.3">
      <c r="A53" s="27">
        <v>32</v>
      </c>
      <c r="B53" s="38" t="str">
        <f>'Додаток №2 розподіл'!A28</f>
        <v>м. Херсон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40"/>
      <c r="R53" s="31">
        <v>0</v>
      </c>
    </row>
    <row r="54" spans="1:18" ht="22.95" customHeight="1" x14ac:dyDescent="0.3">
      <c r="A54" s="27">
        <v>33</v>
      </c>
      <c r="B54" s="38" t="str">
        <f>'Додаток №2 розподіл'!A29</f>
        <v>м. Хмельницький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40"/>
      <c r="R54" s="31">
        <v>0</v>
      </c>
    </row>
    <row r="55" spans="1:18" ht="22.95" customHeight="1" x14ac:dyDescent="0.3">
      <c r="A55" s="27">
        <v>34</v>
      </c>
      <c r="B55" s="38" t="str">
        <f>'Додаток №2 розподіл'!A30</f>
        <v>м. Черкаси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31">
        <v>0</v>
      </c>
    </row>
    <row r="56" spans="1:18" ht="22.95" customHeight="1" x14ac:dyDescent="0.3">
      <c r="A56" s="27">
        <v>35</v>
      </c>
      <c r="B56" s="38" t="str">
        <f>'Додаток №2 розподіл'!A31</f>
        <v>м. Чернівці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40"/>
      <c r="R56" s="31">
        <v>0</v>
      </c>
    </row>
    <row r="57" spans="1:18" ht="22.95" customHeight="1" thickBot="1" x14ac:dyDescent="0.35">
      <c r="A57" s="27">
        <v>36</v>
      </c>
      <c r="B57" s="41" t="str">
        <f>'Додаток №2 розподіл'!A32</f>
        <v>м. Чернігів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3"/>
      <c r="R57" s="32">
        <v>0</v>
      </c>
    </row>
    <row r="58" spans="1:18" ht="24.6" customHeight="1" thickBot="1" x14ac:dyDescent="0.35">
      <c r="A58" s="46" t="s">
        <v>37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8"/>
      <c r="R58" s="9">
        <f>SUM(R18:R57)+R31+R32+R33+R34+R35+R36+R37+R38+R39+R40+R41+R42+R43+R44+R45+R46+R47+R48+R49+R50+R51+R52+R53+R54+R55+R56+R57</f>
        <v>0</v>
      </c>
    </row>
    <row r="59" spans="1:18" s="1" customFormat="1" ht="21" x14ac:dyDescent="0.4">
      <c r="A59" s="53" t="s">
        <v>7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</row>
    <row r="60" spans="1:18" s="1" customFormat="1" ht="21" x14ac:dyDescent="0.4">
      <c r="A60" s="91" t="s">
        <v>64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</row>
    <row r="61" spans="1:18" ht="29.4" customHeight="1" x14ac:dyDescent="0.3">
      <c r="A61" s="54" t="s">
        <v>66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</row>
    <row r="62" spans="1:18" s="1" customFormat="1" ht="31.2" customHeight="1" x14ac:dyDescent="0.4">
      <c r="A62" s="52" t="s">
        <v>38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</row>
    <row r="63" spans="1:18" s="1" customFormat="1" ht="18.600000000000001" customHeight="1" x14ac:dyDescent="0.4">
      <c r="A63" s="49" t="s">
        <v>39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</row>
    <row r="64" spans="1:18" ht="22.65" customHeight="1" x14ac:dyDescent="0.3">
      <c r="A64" s="50" t="s">
        <v>40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1:18" ht="22.65" customHeight="1" x14ac:dyDescent="0.3">
      <c r="A65" s="51" t="s">
        <v>41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</row>
    <row r="66" spans="1:18" ht="22.65" customHeight="1" x14ac:dyDescent="0.3">
      <c r="A66" s="50" t="s">
        <v>42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</row>
    <row r="67" spans="1:18" ht="22.65" customHeight="1" x14ac:dyDescent="0.3">
      <c r="A67" s="50" t="s">
        <v>43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</row>
    <row r="68" spans="1:18" ht="22.65" customHeight="1" x14ac:dyDescent="0.3">
      <c r="A68" s="50" t="s">
        <v>44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17"/>
    </row>
    <row r="69" spans="1:18" ht="22.65" customHeight="1" x14ac:dyDescent="0.3">
      <c r="A69" s="55" t="s">
        <v>45</v>
      </c>
      <c r="B69" s="55"/>
      <c r="C69" s="55"/>
      <c r="D69" s="55"/>
      <c r="E69" s="55"/>
      <c r="F69" s="55"/>
      <c r="G69" s="55"/>
      <c r="H69" s="55"/>
      <c r="I69" s="55"/>
      <c r="J69" s="55"/>
      <c r="K69" s="17"/>
      <c r="L69" s="17"/>
      <c r="M69" s="17"/>
      <c r="N69" s="17"/>
      <c r="O69" s="17"/>
      <c r="P69" s="17"/>
      <c r="Q69" s="17"/>
      <c r="R69" s="17"/>
    </row>
    <row r="70" spans="1:18" ht="22.65" customHeight="1" x14ac:dyDescent="0.3">
      <c r="A70" s="45" t="s">
        <v>46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</row>
    <row r="71" spans="1:18" ht="46.2" customHeight="1" x14ac:dyDescent="0.3">
      <c r="A71" s="44" t="s">
        <v>47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</row>
  </sheetData>
  <mergeCells count="62">
    <mergeCell ref="B17:R17"/>
    <mergeCell ref="B24:R24"/>
    <mergeCell ref="B28:R28"/>
    <mergeCell ref="B26:R26"/>
    <mergeCell ref="B55:Q55"/>
    <mergeCell ref="B51:Q51"/>
    <mergeCell ref="B52:Q52"/>
    <mergeCell ref="B53:Q53"/>
    <mergeCell ref="B54:Q54"/>
    <mergeCell ref="B43:Q43"/>
    <mergeCell ref="B44:Q44"/>
    <mergeCell ref="B45:Q45"/>
    <mergeCell ref="B46:Q46"/>
    <mergeCell ref="B47:Q47"/>
    <mergeCell ref="B38:Q38"/>
    <mergeCell ref="B39:Q39"/>
    <mergeCell ref="A9:B9"/>
    <mergeCell ref="D9:R9"/>
    <mergeCell ref="A11:R12"/>
    <mergeCell ref="A14:A16"/>
    <mergeCell ref="R14:R16"/>
    <mergeCell ref="D16:Q16"/>
    <mergeCell ref="D15:Q15"/>
    <mergeCell ref="C14:C16"/>
    <mergeCell ref="A1:R1"/>
    <mergeCell ref="B3:R3"/>
    <mergeCell ref="A5:R5"/>
    <mergeCell ref="Q2:R2"/>
    <mergeCell ref="A6:B8"/>
    <mergeCell ref="D6:R6"/>
    <mergeCell ref="D7:R7"/>
    <mergeCell ref="D8:R8"/>
    <mergeCell ref="A71:R71"/>
    <mergeCell ref="A70:R70"/>
    <mergeCell ref="A58:Q58"/>
    <mergeCell ref="A63:R63"/>
    <mergeCell ref="A64:R64"/>
    <mergeCell ref="A65:R65"/>
    <mergeCell ref="A66:R66"/>
    <mergeCell ref="A62:R62"/>
    <mergeCell ref="A59:R59"/>
    <mergeCell ref="A60:R60"/>
    <mergeCell ref="A61:R61"/>
    <mergeCell ref="A67:R67"/>
    <mergeCell ref="A68:Q68"/>
    <mergeCell ref="A69:J69"/>
    <mergeCell ref="B30:R30"/>
    <mergeCell ref="B36:Q36"/>
    <mergeCell ref="B37:Q37"/>
    <mergeCell ref="B57:Q57"/>
    <mergeCell ref="B31:Q31"/>
    <mergeCell ref="B32:Q32"/>
    <mergeCell ref="B33:Q33"/>
    <mergeCell ref="B34:Q34"/>
    <mergeCell ref="B35:Q35"/>
    <mergeCell ref="B56:Q56"/>
    <mergeCell ref="B48:Q48"/>
    <mergeCell ref="B49:Q49"/>
    <mergeCell ref="B50:Q50"/>
    <mergeCell ref="B40:Q40"/>
    <mergeCell ref="B41:Q41"/>
    <mergeCell ref="B42:Q42"/>
  </mergeCells>
  <pageMargins left="0.11811023622047245" right="0.11811023622047245" top="0" bottom="0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C4542-9881-4DA5-936F-60DAC3A9EFD8}">
  <dimension ref="A1:P32"/>
  <sheetViews>
    <sheetView tabSelected="1" workbookViewId="0">
      <selection activeCell="D12" sqref="D12"/>
    </sheetView>
  </sheetViews>
  <sheetFormatPr defaultRowHeight="14.4" x14ac:dyDescent="0.3"/>
  <cols>
    <col min="1" max="1" width="29.5546875" customWidth="1"/>
    <col min="2" max="2" width="28.109375" customWidth="1"/>
    <col min="3" max="3" width="23.77734375" customWidth="1"/>
    <col min="4" max="4" width="27.77734375" customWidth="1"/>
    <col min="5" max="5" width="16.77734375" customWidth="1"/>
    <col min="6" max="6" width="17.21875" customWidth="1"/>
    <col min="7" max="7" width="26.109375" customWidth="1"/>
    <col min="8" max="8" width="13.109375" customWidth="1"/>
    <col min="9" max="9" width="23.6640625" customWidth="1"/>
  </cols>
  <sheetData>
    <row r="1" spans="1:16" x14ac:dyDescent="0.3"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3">
      <c r="J2" s="28"/>
      <c r="K2" s="28"/>
      <c r="L2" s="28"/>
      <c r="M2" s="28"/>
      <c r="N2" s="28"/>
      <c r="O2" s="28"/>
      <c r="P2" s="28"/>
    </row>
    <row r="3" spans="1:16" ht="15.6" x14ac:dyDescent="0.3">
      <c r="J3" s="28"/>
      <c r="K3" s="29"/>
      <c r="L3" s="30"/>
      <c r="M3" s="30"/>
      <c r="N3" s="30"/>
      <c r="O3" s="30"/>
      <c r="P3" s="30"/>
    </row>
    <row r="4" spans="1:16" ht="15.6" x14ac:dyDescent="0.3">
      <c r="A4" s="34"/>
      <c r="B4" s="34"/>
      <c r="C4" s="92"/>
      <c r="K4" s="29"/>
      <c r="L4" s="30"/>
      <c r="M4" s="30"/>
      <c r="N4" s="30"/>
      <c r="O4" s="30"/>
      <c r="P4" s="30"/>
    </row>
    <row r="5" spans="1:16" ht="15.6" x14ac:dyDescent="0.3">
      <c r="A5" s="85" t="s">
        <v>86</v>
      </c>
      <c r="B5" s="86"/>
      <c r="J5" s="30"/>
      <c r="K5" s="30"/>
      <c r="L5" s="30"/>
      <c r="M5" s="30"/>
      <c r="N5" s="30"/>
      <c r="O5" s="30"/>
    </row>
    <row r="6" spans="1:16" ht="15.6" x14ac:dyDescent="0.3">
      <c r="A6" s="89" t="s">
        <v>85</v>
      </c>
      <c r="B6" s="90"/>
      <c r="J6" s="30"/>
      <c r="K6" s="30"/>
      <c r="L6" s="30"/>
      <c r="M6" s="30"/>
      <c r="N6" s="30"/>
      <c r="O6" s="30"/>
    </row>
    <row r="7" spans="1:16" ht="15.6" x14ac:dyDescent="0.3">
      <c r="A7" s="87" t="s">
        <v>14</v>
      </c>
      <c r="B7" s="88"/>
      <c r="J7" s="30"/>
      <c r="K7" s="30"/>
      <c r="L7" s="30"/>
      <c r="M7" s="30"/>
      <c r="N7" s="30"/>
      <c r="O7" s="30"/>
    </row>
    <row r="8" spans="1:16" ht="15.6" x14ac:dyDescent="0.3">
      <c r="A8" s="87" t="s">
        <v>20</v>
      </c>
      <c r="B8" s="88"/>
      <c r="J8" s="30"/>
      <c r="K8" s="30"/>
      <c r="L8" s="30"/>
      <c r="M8" s="30"/>
      <c r="N8" s="30"/>
      <c r="O8" s="30"/>
    </row>
    <row r="9" spans="1:16" ht="15.6" x14ac:dyDescent="0.3">
      <c r="A9" s="87" t="s">
        <v>67</v>
      </c>
      <c r="B9" s="88"/>
      <c r="J9" s="30"/>
      <c r="K9" s="30"/>
      <c r="L9" s="30"/>
      <c r="M9" s="30"/>
      <c r="N9" s="30"/>
      <c r="O9" s="30"/>
    </row>
    <row r="10" spans="1:16" ht="15.6" x14ac:dyDescent="0.3">
      <c r="A10" s="87" t="s">
        <v>19</v>
      </c>
      <c r="B10" s="88"/>
      <c r="J10" s="30"/>
      <c r="K10" s="30"/>
      <c r="L10" s="30"/>
      <c r="M10" s="30"/>
      <c r="N10" s="30"/>
      <c r="O10" s="30"/>
    </row>
    <row r="11" spans="1:16" ht="15.6" x14ac:dyDescent="0.3">
      <c r="A11" s="87" t="s">
        <v>68</v>
      </c>
      <c r="B11" s="88"/>
      <c r="J11" s="30"/>
      <c r="K11" s="30"/>
      <c r="L11" s="30"/>
      <c r="M11" s="30"/>
      <c r="N11" s="30"/>
      <c r="O11" s="30"/>
    </row>
    <row r="12" spans="1:16" ht="15.6" x14ac:dyDescent="0.3">
      <c r="A12" s="87" t="s">
        <v>21</v>
      </c>
      <c r="B12" s="88"/>
      <c r="J12" s="30"/>
      <c r="K12" s="30"/>
      <c r="L12" s="30"/>
      <c r="M12" s="30"/>
      <c r="N12" s="30"/>
      <c r="O12" s="30"/>
    </row>
    <row r="13" spans="1:16" x14ac:dyDescent="0.3">
      <c r="A13" s="87" t="s">
        <v>17</v>
      </c>
      <c r="B13" s="88"/>
      <c r="J13" s="28"/>
      <c r="K13" s="28"/>
      <c r="L13" s="28"/>
      <c r="M13" s="28"/>
      <c r="N13" s="28"/>
      <c r="O13" s="28"/>
    </row>
    <row r="14" spans="1:16" x14ac:dyDescent="0.3">
      <c r="A14" s="87" t="s">
        <v>69</v>
      </c>
      <c r="B14" s="88"/>
      <c r="J14" s="28"/>
      <c r="K14" s="28"/>
      <c r="L14" s="28"/>
      <c r="M14" s="28"/>
      <c r="N14" s="28"/>
      <c r="O14" s="28"/>
    </row>
    <row r="15" spans="1:16" x14ac:dyDescent="0.3">
      <c r="A15" s="87" t="s">
        <v>70</v>
      </c>
      <c r="B15" s="88"/>
      <c r="J15" s="28"/>
      <c r="K15" s="28"/>
      <c r="L15" s="28"/>
      <c r="M15" s="28"/>
      <c r="N15" s="28"/>
      <c r="O15" s="28"/>
    </row>
    <row r="16" spans="1:16" x14ac:dyDescent="0.3">
      <c r="A16" s="87" t="s">
        <v>71</v>
      </c>
      <c r="B16" s="88"/>
      <c r="J16" s="28"/>
      <c r="K16" s="28"/>
      <c r="L16" s="28"/>
      <c r="M16" s="28"/>
      <c r="N16" s="28"/>
      <c r="O16" s="28"/>
    </row>
    <row r="17" spans="1:15" x14ac:dyDescent="0.3">
      <c r="A17" s="87" t="s">
        <v>72</v>
      </c>
      <c r="B17" s="88"/>
      <c r="J17" s="28"/>
      <c r="K17" s="28"/>
      <c r="L17" s="28"/>
      <c r="M17" s="28"/>
      <c r="N17" s="28"/>
      <c r="O17" s="28"/>
    </row>
    <row r="18" spans="1:15" x14ac:dyDescent="0.3">
      <c r="A18" s="87" t="s">
        <v>73</v>
      </c>
      <c r="B18" s="88"/>
      <c r="J18" s="28"/>
      <c r="K18" s="28"/>
      <c r="L18" s="28"/>
      <c r="M18" s="28"/>
      <c r="N18" s="28"/>
      <c r="O18" s="28"/>
    </row>
    <row r="19" spans="1:15" x14ac:dyDescent="0.3">
      <c r="A19" s="87" t="s">
        <v>74</v>
      </c>
      <c r="B19" s="88"/>
      <c r="J19" s="28"/>
      <c r="K19" s="28"/>
      <c r="L19" s="28"/>
      <c r="M19" s="28"/>
      <c r="N19" s="28"/>
      <c r="O19" s="28"/>
    </row>
    <row r="20" spans="1:15" x14ac:dyDescent="0.3">
      <c r="A20" s="87" t="s">
        <v>75</v>
      </c>
      <c r="B20" s="88"/>
      <c r="J20" s="28"/>
      <c r="K20" s="28"/>
      <c r="L20" s="28"/>
      <c r="M20" s="28"/>
      <c r="N20" s="28"/>
      <c r="O20" s="28"/>
    </row>
    <row r="21" spans="1:15" x14ac:dyDescent="0.3">
      <c r="A21" s="87" t="s">
        <v>18</v>
      </c>
      <c r="B21" s="88"/>
      <c r="J21" s="28"/>
      <c r="K21" s="28"/>
      <c r="L21" s="28"/>
      <c r="M21" s="28"/>
      <c r="N21" s="28"/>
      <c r="O21" s="28"/>
    </row>
    <row r="22" spans="1:15" x14ac:dyDescent="0.3">
      <c r="A22" s="87" t="s">
        <v>76</v>
      </c>
      <c r="B22" s="88"/>
      <c r="J22" s="28"/>
      <c r="K22" s="28"/>
      <c r="L22" s="28"/>
      <c r="M22" s="28"/>
      <c r="N22" s="28"/>
      <c r="O22" s="28"/>
    </row>
    <row r="23" spans="1:15" x14ac:dyDescent="0.3">
      <c r="A23" s="87" t="s">
        <v>77</v>
      </c>
      <c r="B23" s="88"/>
      <c r="J23" s="28"/>
      <c r="K23" s="28"/>
      <c r="L23" s="28"/>
      <c r="M23" s="28"/>
      <c r="N23" s="28"/>
      <c r="O23" s="28"/>
    </row>
    <row r="24" spans="1:15" x14ac:dyDescent="0.3">
      <c r="A24" s="87" t="s">
        <v>78</v>
      </c>
      <c r="B24" s="88"/>
      <c r="J24" s="28"/>
      <c r="K24" s="28"/>
      <c r="L24" s="28"/>
      <c r="M24" s="28"/>
      <c r="N24" s="28"/>
      <c r="O24" s="28"/>
    </row>
    <row r="25" spans="1:15" x14ac:dyDescent="0.3">
      <c r="A25" s="87" t="s">
        <v>79</v>
      </c>
      <c r="B25" s="88"/>
      <c r="J25" s="28"/>
      <c r="K25" s="28"/>
      <c r="L25" s="28"/>
      <c r="M25" s="28"/>
      <c r="N25" s="28"/>
      <c r="O25" s="28"/>
    </row>
    <row r="26" spans="1:15" x14ac:dyDescent="0.3">
      <c r="A26" s="87" t="s">
        <v>15</v>
      </c>
      <c r="B26" s="88"/>
      <c r="J26" s="28"/>
      <c r="K26" s="28"/>
      <c r="L26" s="28"/>
      <c r="M26" s="28"/>
      <c r="N26" s="28"/>
      <c r="O26" s="28"/>
    </row>
    <row r="27" spans="1:15" x14ac:dyDescent="0.3">
      <c r="A27" s="87" t="s">
        <v>80</v>
      </c>
      <c r="B27" s="88"/>
      <c r="J27" s="28"/>
      <c r="K27" s="28"/>
      <c r="L27" s="28"/>
      <c r="M27" s="28"/>
      <c r="N27" s="28"/>
      <c r="O27" s="28"/>
    </row>
    <row r="28" spans="1:15" x14ac:dyDescent="0.3">
      <c r="A28" s="87" t="s">
        <v>81</v>
      </c>
      <c r="B28" s="88"/>
      <c r="J28" s="28"/>
      <c r="K28" s="28"/>
      <c r="L28" s="28"/>
      <c r="M28" s="28"/>
      <c r="N28" s="28"/>
      <c r="O28" s="28"/>
    </row>
    <row r="29" spans="1:15" x14ac:dyDescent="0.3">
      <c r="A29" s="87" t="s">
        <v>82</v>
      </c>
      <c r="B29" s="88"/>
      <c r="J29" s="28"/>
      <c r="K29" s="28"/>
      <c r="L29" s="28"/>
      <c r="M29" s="28"/>
      <c r="N29" s="28"/>
      <c r="O29" s="28"/>
    </row>
    <row r="30" spans="1:15" x14ac:dyDescent="0.3">
      <c r="A30" s="87" t="s">
        <v>83</v>
      </c>
      <c r="B30" s="88"/>
      <c r="J30" s="28"/>
      <c r="K30" s="28"/>
      <c r="L30" s="28"/>
      <c r="M30" s="28"/>
      <c r="N30" s="28"/>
      <c r="O30" s="28"/>
    </row>
    <row r="31" spans="1:15" x14ac:dyDescent="0.3">
      <c r="A31" s="87" t="s">
        <v>84</v>
      </c>
      <c r="B31" s="88"/>
    </row>
    <row r="32" spans="1:15" x14ac:dyDescent="0.3">
      <c r="A32" s="87" t="s">
        <v>16</v>
      </c>
      <c r="B32" s="88"/>
    </row>
  </sheetData>
  <mergeCells count="28">
    <mergeCell ref="A32:B32"/>
    <mergeCell ref="A6:B6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9:B19"/>
    <mergeCell ref="A8:B8"/>
    <mergeCell ref="A9:B9"/>
    <mergeCell ref="A10:B10"/>
    <mergeCell ref="A11:B11"/>
    <mergeCell ref="A12:B12"/>
    <mergeCell ref="A13:B13"/>
    <mergeCell ref="A5:B5"/>
    <mergeCell ref="A7:B7"/>
    <mergeCell ref="A16:B16"/>
    <mergeCell ref="A17:B17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№1 Фома пропозиції</vt:lpstr>
      <vt:lpstr>Додаток №2 розподіл</vt:lpstr>
      <vt:lpstr>'Додаток №1 Фома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2025-01-20T10:06:42Z</dcterms:modified>
  <cp:category/>
  <cp:contentStatus/>
</cp:coreProperties>
</file>