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213" documentId="13_ncr:1_{2B86E354-F780-45D1-942E-10D181CF870D}" xr6:coauthVersionLast="47" xr6:coauthVersionMax="47" xr10:uidLastSave="{4C8FCC2A-41C0-4820-94B2-DE0237E4213C}"/>
  <bookViews>
    <workbookView xWindow="28680" yWindow="-120" windowWidth="29040" windowHeight="15720" activeTab="1" xr2:uid="{00000000-000D-0000-FFFF-FFFF00000000}"/>
  </bookViews>
  <sheets>
    <sheet name="Пропозиція_товари" sheetId="6" r:id="rId1"/>
    <sheet name="Розподіл" sheetId="7" r:id="rId2"/>
  </sheets>
  <definedNames>
    <definedName name="_xlnm.Print_Area" localSheetId="0">Пропозиція_товари!$A$1:$N$35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" l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G14" i="6"/>
  <c r="G19" i="6" l="1"/>
  <c r="G18" i="6"/>
  <c r="G17" i="6"/>
  <c r="G16" i="6"/>
  <c r="G15" i="6"/>
  <c r="F20" i="6" l="1"/>
</calcChain>
</file>

<file path=xl/sharedStrings.xml><?xml version="1.0" encoding="utf-8"?>
<sst xmlns="http://schemas.openxmlformats.org/spreadsheetml/2006/main" count="84" uniqueCount="60">
  <si>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</si>
  <si>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</si>
  <si>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</si>
  <si>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</si>
  <si>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</si>
  <si>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</si>
  <si>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</si>
  <si>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</si>
  <si>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</si>
  <si>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</si>
  <si>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</si>
  <si>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</si>
  <si>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</si>
  <si>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</si>
  <si>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</si>
  <si>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</si>
  <si>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</si>
  <si>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</si>
  <si>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</si>
  <si>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</si>
  <si>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</si>
  <si>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</si>
  <si>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</si>
  <si>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</si>
  <si>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</si>
  <si>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</si>
  <si>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</si>
  <si>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</si>
  <si>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Додаток №2 до Запиту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</si>
  <si>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кондиціонерного обладнання.</t>
    </r>
    <r>
      <rPr>
        <sz val="12"/>
        <color rgb="FFFF0000"/>
        <rFont val="Times New Roman"/>
        <family val="1"/>
        <charset val="204"/>
      </rPr>
      <t xml:space="preserve">  </t>
    </r>
  </si>
  <si>
    <r>
      <t>Допускаються будь-які аналоги з технічними та функціональними характеристиками не гірше наведених.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  </r>
  </si>
  <si>
    <r>
      <rPr>
        <b/>
        <i/>
        <sz val="11"/>
        <color theme="1"/>
        <rFont val="Calibri"/>
        <family val="2"/>
        <charset val="204"/>
      </rPr>
      <t xml:space="preserve">Рекуператор CH-HRV1.5WKEC (або аналог)  </t>
    </r>
    <r>
      <rPr>
        <i/>
        <sz val="11"/>
        <color theme="1"/>
        <rFont val="Calibri"/>
        <family val="2"/>
      </rPr>
      <t xml:space="preserve">
Рівень шуму: 12 дБа
Опції керування: Дистанційне керування
Тип монтажу: Настінний
Споживана потужність: 35 Вт
Максимальна витрата повітря: 150 м³/час
Робочий діапазон температур: Від -15 до 50 °С
Повітряний фільтр: H10
Напруга: 220 В
ККД рекуперації: 92%
Теплообмінник: Пластинчастий (рекуперативний)
Площа приміщення: від 35 до 50 м²
Індикація CO2, температури та вологості;
Три основні режими: Ручний/Автоматичний/Сон;
Автоматичний режим, в залежності від показників якості повітря в приміщенні, прилад автоматично увімкне потрібну швидкість вентилятора;
Ручний режим дозволяє самому вибрати одну з восьми швидкостей вентилятора;
Функціональний таймер.</t>
    </r>
  </si>
  <si>
    <r>
      <rPr>
        <b/>
        <i/>
        <sz val="11"/>
        <color theme="1"/>
        <rFont val="Calibri"/>
        <family val="2"/>
        <charset val="204"/>
      </rPr>
      <t xml:space="preserve">Внутрішній блок касетного типу CHML-IC18RK2 з пультом TF05 (або аналог) </t>
    </r>
    <r>
      <rPr>
        <i/>
        <sz val="11"/>
        <color theme="1"/>
        <rFont val="Calibri"/>
        <family val="2"/>
      </rPr>
      <t xml:space="preserve">
Управління Wi-Fi: з керуванням Wi-Fi
Тип фреону: R32
Тип товару: внутрішній блок
Тип внутрішнього блоку: касетний
Управління бездротовим пультом дистанційного керування; можливість підключення провідного пульта із здатністю двотижневого програмування та підключення до системи розумного будинку BMS (опція); таймер; LED дисплей; температурний контроль із точністю 0,5°C
Клас енергоефективності: "А"
Витрата повітря повітропродуктивність: 710/670/590/450 м³/год
Охолоджувальна спроможність, тис.: 18 BTU
Площа приміщення: 45 м²
Потужність охолодження: 4,5 кВт
Потужність обігріву: 5,0 кВт
Рівень шуму (мін./серед./мак.): - 35/41/45/47 дБ(А)
Живлення: (220-240) В, 50Гц, 1ф
Системи захисту: авторестарт, самодіагностика
З декоративною панеллю
Діаметр рідинної магістралі: 6.35/1/4” мм/дюйм;
Діаметр газової магістралі: 12.7/1/2” мм/дюйм;
Вбудований дренажний насос</t>
    </r>
  </si>
  <si>
    <r>
      <rPr>
        <b/>
        <i/>
        <sz val="11"/>
        <color theme="1"/>
        <rFont val="Calibri"/>
        <family val="2"/>
        <charset val="204"/>
      </rPr>
      <t xml:space="preserve">Внутрішній блок касетного типу CHML-IC12RK2 з пультом TF05 (або аналог) </t>
    </r>
    <r>
      <rPr>
        <i/>
        <sz val="11"/>
        <color theme="1"/>
        <rFont val="Calibri"/>
        <family val="2"/>
      </rPr>
      <t xml:space="preserve">
Управління Wi-Fi: з керуванням Wi-Fi
Тип фреону: R32
Тип товару: внутрішній блок
Тип внутрішнього блоку: касетний
Управління бездротовим пультом дистанційного керування; можливість підключення провідного пульта із здатністю двотижневого програмування та підключення до системи розумного будинку BMS (опція); таймер; LED дисплей; температурний контроль із точністю 0,5°C
Клас енергоефективності: "А"
Витрата повітря повітропродуктивність: 650/560/520/450 м³/год
Охолоджувальна спроможність, тис.: 12 BTU
Площа приміщення: 35 м²
Потужність охолодження: 3,5 кВт
Потужність обігріву: 4,0 кВт
Рівень шуму (мін./серед./мак.): - 34/38/41/44 дБ(А)
Живлення: (220-240) В, 50Гц, 1ф
Системи захисту: авторестарт, самодіагностика
З декоративною панеллю
Діаметр рідинної магістралі: 6.35/1/4” мм/дюйм;
Діаметр газової магістралі: 9.53/3/8” мм/дюйм;
Вбудований дренажний насос</t>
    </r>
  </si>
  <si>
    <r>
      <rPr>
        <b/>
        <i/>
        <sz val="11"/>
        <color theme="1"/>
        <rFont val="Calibri"/>
        <family val="2"/>
        <charset val="204"/>
      </rPr>
      <t xml:space="preserve">Внутрішній блок канального типу CH-IDS035PRK2/CH-IU035RK2 з пультом TF05 (або аналог)  </t>
    </r>
    <r>
      <rPr>
        <i/>
        <sz val="11"/>
        <color theme="1"/>
        <rFont val="Calibri"/>
        <family val="2"/>
      </rPr>
      <t xml:space="preserve">
Управління Wi-Fi: з керуванням Wi-Fi
Тип фреону: R32
Тип товару: внутрішній блок
Тип внутрішнього блоку: касетний
Управління бездротовим пультом дистанційного керування; можливість підключення провідного пульта із здатністю двотижневого програмування та підключення до системи розумного будинку BMS (опція); таймер; LED дисплей; температурний контроль із точністю 0,5°C
Клас енергоефективності: "А"
Витрата повітря повітропродуктивність: 650/560/520/450 м³/год
Охолоджувальна спроможність, тис.: 12 BTU
Площа приміщення: 35 м²
Потужність охолодження: 3,5 кВт
Потужність обігріву: 4,0 кВт
Рівень шуму (мін./серед./мак.): - 31/32/33/35 дБ(А)
Живлення: (220-240) В, 50Гц, 1ф
Системи захисту: авторестарт, самодіагностика
Діаметр рідинної магістралі: 6.35/1/4” мм/дюйм;
Діаметр газової магістралі: 9.53/3/8” мм/дюйм;
Вбудований дренажний насос </t>
    </r>
  </si>
  <si>
    <r>
      <rPr>
        <b/>
        <i/>
        <sz val="11"/>
        <color theme="1"/>
        <rFont val="Calibri"/>
        <family val="2"/>
        <charset val="204"/>
      </rPr>
      <t xml:space="preserve">Зовнішній блок кондиціонерний CHML-U42RK5, (або аналог)  </t>
    </r>
    <r>
      <rPr>
        <i/>
        <sz val="11"/>
        <color theme="1"/>
        <rFont val="Calibri"/>
        <family val="2"/>
      </rPr>
      <t xml:space="preserve">
Тип фреону (холодоагент):R32
Споживана потужність, кВт:Холод: 3,59 (1,30-4,90) / Тепло: 3,55 (1,30-4,40)
Рівень шуму зовнішнього блоку Дб:54
Розміри, мм: 1015х440х1103
Розмір приміщення, м²: 120
Продуктивність охолодження, кВт: 11.58 (3.50- 13.60)
Продуктивність обігріву, кВт: 13.00 (4.48 - 14.00)
Повітряпродуктивність, м³/год: 5500
Напруга, В/Гц/Ф	~ 220-240V/50Hz/3Ph
Колір: Білий
Енергоефективність у режимі охолодження (EER): 3,23 (A)
Енергоефективність в режимі нагрівання (COP): 3,66 (A)
Діапазон зовнішніх температур на обігрів: от -15°С до +27°С
Діапазон зовнішніх температур на охолодження: от -5°С до +48°С
Інверторне керування: так
Адаптація до низької температури: так
Автоматичний перезапуск: так
Самодіагностика: так
Таймер увімкнення-вимкнення: так
Пульт ДУ: так
Максимальна довжина магістралі, м: 80/25
Максимальний перепад висоти, м: 15/7.5</t>
    </r>
  </si>
  <si>
    <r>
      <rPr>
        <b/>
        <i/>
        <sz val="11"/>
        <color theme="1"/>
        <rFont val="Calibri"/>
        <family val="2"/>
        <charset val="204"/>
      </rPr>
      <t xml:space="preserve">Кондиціонер тепловий насос  Cooper&amp;Hunter Nordic R32 CH-S12FTXN-NG (або аналог)  </t>
    </r>
    <r>
      <rPr>
        <i/>
        <sz val="11"/>
        <color theme="1"/>
        <rFont val="Calibri"/>
        <family val="2"/>
      </rPr>
      <t xml:space="preserve">
Управління Wi-Fi: з керуванням Wi-Fi
Тип фреону (холодоагент): R32
Споживана потужність, кВт: Холод: 0,77 (0,09-1,56) / Тепло: 0,80 (0,14-1,65)
Рівень шуму внутрішнього блоку Дб: - min/max	20/25/37/41
Розмір приміщення, м²: 35
Продуктивність охолодження, кВт: 3,40 (0,60-3,90)
Продуктивність обігріву, кВт: 3,60 (0,80-4,20)
Повітряпродуктивність, м³/год: 550/470/250/150
Напруга, В/Гц/Ф:	~ 220-240В/50Гц/1Ф
Колір: Білий
Автоматичне очищення: так
Діапазон зовнішніх температур на обігрів: від -25°С до +24°С
Діапазон зовнішніх температур на охолодження: від +18°С до +52°С
Інверторне управління: так
Адаптація до низької температури: до -25°C на обігрів
Автоматичний перезапуск: так
Самодіагностика: так
Таймер увімкнення-вимкнення: так
Авторозморожування: так
Пульт ДК: так
⌀ Діаметр газової магістралі (мм/дюйм): 9,53/3/8"
⌀ Діаметр рідинної магістралі (мм/дюйм): 6,38/1/4"</t>
    </r>
  </si>
  <si>
    <t xml:space="preserve"> ** Закупівля відбувається одним лотом </t>
  </si>
  <si>
    <r>
      <t>Ми погоджуємось, що всі витрати, пов’язані з _____________________</t>
    </r>
    <r>
      <rPr>
        <b/>
        <sz val="11"/>
        <color rgb="FFFF0000"/>
        <rFont val="Times New Roman"/>
        <family val="1"/>
        <charset val="204"/>
      </rPr>
      <t xml:space="preserve"> (доставкою товару, завантажувально-розвантажувальними роботами, перенос та складування на складах вручну (перший поверх до 130 метрів від місця розвантаження)</t>
    </r>
    <r>
      <rPr>
        <sz val="11"/>
        <color theme="1"/>
        <rFont val="Times New Roman"/>
        <family val="1"/>
        <charset val="204"/>
      </rPr>
      <t>, здійснюються за рахунок Постачальника  відповідно до розподілу, вказаного у Додатку №2.</t>
    </r>
  </si>
  <si>
    <t>*** Вартість пропозиції учасника включає розвантаження, перенос та складування на складах вручну (перший поверх до 100 метрів від місця розвантаження), прибирання сміття, відновлення пошкоджених в процесі розвантаження, перенесу та складування поверхонь за одресами, вказаними в оголошенні.</t>
  </si>
  <si>
    <t>Ми ознайомлені та погоджуємося з Умовами типового Договору  ТЧХУ (Додаток №3 до Запиту).</t>
  </si>
  <si>
    <t>Розподіл продукції                                                                                                                                                                 Distribution of products</t>
  </si>
  <si>
    <t>№п/н</t>
  </si>
  <si>
    <t>Назва організації             Name of the organization</t>
  </si>
  <si>
    <t xml:space="preserve">Назва ТМЦ, кількість                                  Name of MMV,amount </t>
  </si>
  <si>
    <t>Населенний пункт/місто, номер відділення Нової Пошти                Locality/City, Nova Poshta number of office</t>
  </si>
  <si>
    <t>Товариство Червоного Хреста України</t>
  </si>
  <si>
    <t>м. Київ,  Складське приміщення на першому поверсі.</t>
  </si>
  <si>
    <t>с. Мартусівка Бориспільського району Київської області. Складське приміщення на першому поверсі.</t>
  </si>
  <si>
    <t>Всього:                              Total</t>
  </si>
  <si>
    <t>м. Дніпро,  Складське приміщення на першому поверсі.</t>
  </si>
  <si>
    <t>м. Дніпро, Складське приміщення на першому поверсі.</t>
  </si>
  <si>
    <t>Рекуператор CH-HRV1.5WKEC (або аналог).</t>
  </si>
  <si>
    <t>Внутрішній блок касетного типу CHML-IC18RK2 з пультом TF05 (або аналог).</t>
  </si>
  <si>
    <t>Внутрішній блок касетного типу CHML-IC12RK2 з пультом TF05 (або аналог).</t>
  </si>
  <si>
    <t>Внутрішній блок канального типу CH-IDS035PRK2/CH-IU035RK2 з пультом TF05 (або аналог).</t>
  </si>
  <si>
    <t>Зовнішній блок кондиціонерний CHML-U42RK5, (або аналог).</t>
  </si>
  <si>
    <t>Кондиціонер тепловий насос  Cooper&amp;Hunter Nordic R32 CH-S12FTXN-NG (або аналог).</t>
  </si>
  <si>
    <t xml:space="preserve">Кількість, шт
amount,pcs </t>
  </si>
  <si>
    <t xml:space="preserve">Додаток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</si>
</sst>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3" fillId="2" borderId="23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center" vertical="center" wrapText="1"/>
    </xf>
    <xf numFmtId="0" fontId="7" fillId="0" borderId="42" xfId="0" applyFont="1" applyBorder="1"/>
    <xf numFmtId="0" fontId="25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6" fillId="0" borderId="42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/>
    <xf numFmtId="4" fontId="1" fillId="6" borderId="0" xfId="0" applyNumberFormat="1" applyFont="1" applyFill="1"/>
    <xf numFmtId="0" fontId="15" fillId="6" borderId="0" xfId="0" applyFont="1" applyFill="1" applyAlignment="1">
      <alignment horizontal="right"/>
    </xf>
    <xf numFmtId="0" fontId="19" fillId="6" borderId="0" xfId="0" applyFont="1" applyFill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3"/>
  <sheetViews>
    <sheetView showGridLines="0" zoomScale="70" zoomScaleNormal="70" zoomScaleSheetLayoutView="80" workbookViewId="0">
      <selection activeCell="O8" sqref="O8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0.664062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A1" s="103"/>
      <c r="B1" s="104"/>
      <c r="C1" s="104"/>
      <c r="D1" s="104"/>
      <c r="E1" s="104"/>
      <c r="F1" s="105"/>
      <c r="G1" s="105"/>
      <c r="H1" s="106" t="s">
        <v>28</v>
      </c>
      <c r="I1" s="106"/>
    </row>
    <row r="2" spans="1:10" x14ac:dyDescent="0.4">
      <c r="B2" s="94" t="s">
        <v>0</v>
      </c>
      <c r="C2" s="94"/>
      <c r="D2" s="94"/>
      <c r="E2" s="94"/>
      <c r="F2" s="94"/>
      <c r="G2" s="94"/>
      <c r="H2" s="94"/>
      <c r="I2" s="94"/>
    </row>
    <row r="4" spans="1:10" ht="29.25" customHeight="1" x14ac:dyDescent="0.4">
      <c r="A4" s="53" t="s">
        <v>29</v>
      </c>
      <c r="B4" s="53"/>
      <c r="C4" s="53"/>
      <c r="D4" s="53"/>
      <c r="E4" s="53"/>
      <c r="F4" s="53"/>
      <c r="G4" s="53"/>
      <c r="H4" s="53"/>
      <c r="I4" s="14"/>
    </row>
    <row r="5" spans="1:10" ht="20.25" customHeight="1" x14ac:dyDescent="0.4">
      <c r="A5" s="54" t="s">
        <v>1</v>
      </c>
      <c r="B5" s="55"/>
      <c r="C5" s="56"/>
      <c r="D5" s="98" t="s">
        <v>2</v>
      </c>
      <c r="E5" s="98"/>
      <c r="F5" s="98"/>
      <c r="G5" s="98"/>
      <c r="H5" s="98"/>
      <c r="I5" s="98"/>
      <c r="J5" s="39"/>
    </row>
    <row r="6" spans="1:10" ht="20.25" customHeight="1" x14ac:dyDescent="0.4">
      <c r="A6" s="57"/>
      <c r="B6" s="58"/>
      <c r="C6" s="59"/>
      <c r="D6" s="98" t="s">
        <v>3</v>
      </c>
      <c r="E6" s="98"/>
      <c r="F6" s="98"/>
      <c r="G6" s="98"/>
      <c r="H6" s="98"/>
      <c r="I6" s="98"/>
      <c r="J6" s="39"/>
    </row>
    <row r="7" spans="1:10" ht="29.4" customHeight="1" x14ac:dyDescent="0.4">
      <c r="A7" s="60"/>
      <c r="B7" s="61"/>
      <c r="C7" s="62"/>
      <c r="D7" s="98" t="s">
        <v>4</v>
      </c>
      <c r="E7" s="98"/>
      <c r="F7" s="98"/>
      <c r="G7" s="98"/>
      <c r="H7" s="98"/>
      <c r="I7" s="98"/>
      <c r="J7" s="39"/>
    </row>
    <row r="8" spans="1:10" ht="49.95" customHeight="1" x14ac:dyDescent="0.4">
      <c r="A8" s="63" t="s">
        <v>5</v>
      </c>
      <c r="B8" s="64"/>
      <c r="C8" s="65"/>
      <c r="D8" s="99" t="s">
        <v>6</v>
      </c>
      <c r="E8" s="99"/>
      <c r="F8" s="99"/>
      <c r="G8" s="99"/>
      <c r="H8" s="99"/>
      <c r="I8" s="99"/>
      <c r="J8" s="40"/>
    </row>
    <row r="9" spans="1:10" ht="83.4" customHeight="1" thickBot="1" x14ac:dyDescent="0.45">
      <c r="A9" s="66" t="s">
        <v>30</v>
      </c>
      <c r="B9" s="66"/>
      <c r="C9" s="66"/>
      <c r="D9" s="66"/>
      <c r="E9" s="66"/>
      <c r="F9" s="66"/>
      <c r="G9" s="66"/>
      <c r="H9" s="66"/>
      <c r="I9" s="66"/>
    </row>
    <row r="10" spans="1:10" ht="20.25" customHeight="1" x14ac:dyDescent="0.4">
      <c r="A10" s="83" t="s">
        <v>7</v>
      </c>
      <c r="B10" s="86" t="s">
        <v>8</v>
      </c>
      <c r="C10" s="87"/>
      <c r="D10" s="70" t="s">
        <v>9</v>
      </c>
      <c r="E10" s="67"/>
      <c r="F10" s="73" t="s">
        <v>10</v>
      </c>
      <c r="G10" s="76" t="s">
        <v>11</v>
      </c>
      <c r="H10" s="67" t="s">
        <v>12</v>
      </c>
      <c r="I10" s="67" t="s">
        <v>13</v>
      </c>
    </row>
    <row r="11" spans="1:10" x14ac:dyDescent="0.4">
      <c r="A11" s="84"/>
      <c r="B11" s="88"/>
      <c r="C11" s="89"/>
      <c r="D11" s="71"/>
      <c r="E11" s="68"/>
      <c r="F11" s="74"/>
      <c r="G11" s="77"/>
      <c r="H11" s="68"/>
      <c r="I11" s="68"/>
    </row>
    <row r="12" spans="1:10" s="3" customFormat="1" ht="29.4" customHeight="1" x14ac:dyDescent="0.4">
      <c r="A12" s="84"/>
      <c r="B12" s="90"/>
      <c r="C12" s="91"/>
      <c r="D12" s="72"/>
      <c r="E12" s="69"/>
      <c r="F12" s="74"/>
      <c r="G12" s="77"/>
      <c r="H12" s="69"/>
      <c r="I12" s="69"/>
    </row>
    <row r="13" spans="1:10" s="4" customFormat="1" ht="60" customHeight="1" thickBot="1" x14ac:dyDescent="0.45">
      <c r="A13" s="85"/>
      <c r="B13" s="15" t="s">
        <v>14</v>
      </c>
      <c r="C13" s="23" t="s">
        <v>15</v>
      </c>
      <c r="D13" s="28" t="s">
        <v>16</v>
      </c>
      <c r="E13" s="16" t="s">
        <v>17</v>
      </c>
      <c r="F13" s="75"/>
      <c r="G13" s="78"/>
      <c r="H13" s="36" t="s">
        <v>17</v>
      </c>
      <c r="I13" s="16" t="s">
        <v>17</v>
      </c>
    </row>
    <row r="14" spans="1:10" s="4" customFormat="1" ht="309.75" customHeight="1" x14ac:dyDescent="0.4">
      <c r="A14" s="17">
        <v>1</v>
      </c>
      <c r="B14" s="42" t="s">
        <v>31</v>
      </c>
      <c r="C14" s="24"/>
      <c r="D14" s="29">
        <v>70</v>
      </c>
      <c r="E14" s="18"/>
      <c r="F14" s="26"/>
      <c r="G14" s="37">
        <f>E14*F14</f>
        <v>0</v>
      </c>
      <c r="H14" s="18"/>
      <c r="I14" s="18"/>
    </row>
    <row r="15" spans="1:10" s="4" customFormat="1" ht="405" customHeight="1" x14ac:dyDescent="0.4">
      <c r="A15" s="19">
        <v>2</v>
      </c>
      <c r="B15" s="43" t="s">
        <v>32</v>
      </c>
      <c r="C15" s="25"/>
      <c r="D15" s="30">
        <v>15</v>
      </c>
      <c r="E15" s="20"/>
      <c r="F15" s="27"/>
      <c r="G15" s="31">
        <f t="shared" ref="G15:G19" si="0">E15*F15</f>
        <v>0</v>
      </c>
      <c r="H15" s="20"/>
      <c r="I15" s="20"/>
    </row>
    <row r="16" spans="1:10" s="4" customFormat="1" ht="392.25" customHeight="1" x14ac:dyDescent="0.4">
      <c r="A16" s="19">
        <v>3</v>
      </c>
      <c r="B16" s="43" t="s">
        <v>33</v>
      </c>
      <c r="C16" s="25"/>
      <c r="D16" s="30">
        <v>49</v>
      </c>
      <c r="E16" s="20"/>
      <c r="F16" s="27"/>
      <c r="G16" s="31">
        <f t="shared" si="0"/>
        <v>0</v>
      </c>
      <c r="H16" s="20"/>
      <c r="I16" s="20"/>
    </row>
    <row r="17" spans="1:257" s="4" customFormat="1" ht="380.25" customHeight="1" x14ac:dyDescent="0.4">
      <c r="A17" s="19">
        <v>4</v>
      </c>
      <c r="B17" s="43" t="s">
        <v>34</v>
      </c>
      <c r="C17" s="25"/>
      <c r="D17" s="30">
        <v>7</v>
      </c>
      <c r="E17" s="20"/>
      <c r="F17" s="27"/>
      <c r="G17" s="31">
        <f t="shared" si="0"/>
        <v>0</v>
      </c>
      <c r="H17" s="20"/>
      <c r="I17" s="20"/>
    </row>
    <row r="18" spans="1:257" s="4" customFormat="1" ht="345.6" x14ac:dyDescent="0.4">
      <c r="A18" s="19">
        <v>5</v>
      </c>
      <c r="B18" s="43" t="s">
        <v>35</v>
      </c>
      <c r="C18" s="25"/>
      <c r="D18" s="30">
        <v>22</v>
      </c>
      <c r="E18" s="20"/>
      <c r="F18" s="27"/>
      <c r="G18" s="31">
        <f t="shared" si="0"/>
        <v>0</v>
      </c>
      <c r="H18" s="20"/>
      <c r="I18" s="20"/>
    </row>
    <row r="19" spans="1:257" s="4" customFormat="1" ht="409.5" customHeight="1" thickBot="1" x14ac:dyDescent="0.45">
      <c r="A19" s="19">
        <v>6</v>
      </c>
      <c r="B19" s="43" t="s">
        <v>36</v>
      </c>
      <c r="C19" s="25"/>
      <c r="D19" s="30">
        <v>6</v>
      </c>
      <c r="E19" s="20"/>
      <c r="F19" s="27"/>
      <c r="G19" s="31">
        <f t="shared" si="0"/>
        <v>0</v>
      </c>
      <c r="H19" s="20"/>
      <c r="I19" s="20"/>
    </row>
    <row r="20" spans="1:257" ht="21.6" thickBot="1" x14ac:dyDescent="0.45">
      <c r="A20" s="95" t="s">
        <v>18</v>
      </c>
      <c r="B20" s="96"/>
      <c r="C20" s="96"/>
      <c r="D20" s="96"/>
      <c r="E20" s="97"/>
      <c r="F20" s="92">
        <f>SUM(G14:G19)</f>
        <v>0</v>
      </c>
      <c r="G20" s="93"/>
      <c r="H20" s="21"/>
      <c r="I20" s="22"/>
    </row>
    <row r="21" spans="1:257" x14ac:dyDescent="0.4">
      <c r="A21" s="82" t="s">
        <v>19</v>
      </c>
      <c r="B21" s="82"/>
      <c r="C21" s="82"/>
      <c r="D21" s="82"/>
      <c r="E21" s="82"/>
      <c r="F21" s="82"/>
      <c r="G21" s="82"/>
    </row>
    <row r="22" spans="1:257" x14ac:dyDescent="0.4">
      <c r="A22" s="13" t="s">
        <v>37</v>
      </c>
      <c r="B22" s="32"/>
      <c r="C22" s="32"/>
    </row>
    <row r="23" spans="1:257" ht="36" customHeight="1" x14ac:dyDescent="0.4">
      <c r="A23" s="100" t="s">
        <v>39</v>
      </c>
      <c r="B23" s="101"/>
      <c r="C23" s="101"/>
      <c r="D23" s="101"/>
      <c r="E23" s="101"/>
      <c r="F23" s="101"/>
      <c r="G23" s="101"/>
      <c r="H23" s="101"/>
      <c r="I23" s="101"/>
    </row>
    <row r="24" spans="1:257" x14ac:dyDescent="0.4">
      <c r="A24" s="80" t="s">
        <v>20</v>
      </c>
      <c r="B24" s="80"/>
      <c r="C24" s="80"/>
      <c r="D24" s="80"/>
      <c r="E24" s="80"/>
      <c r="F24" s="80"/>
      <c r="G24" s="80"/>
      <c r="H24" s="80"/>
      <c r="I24" s="80"/>
    </row>
    <row r="25" spans="1:257" ht="35.25" customHeight="1" x14ac:dyDescent="0.4">
      <c r="A25" s="81" t="s">
        <v>38</v>
      </c>
      <c r="B25" s="81"/>
      <c r="C25" s="81"/>
      <c r="D25" s="81"/>
      <c r="E25" s="81"/>
      <c r="F25" s="81"/>
      <c r="G25" s="81"/>
      <c r="H25" s="81"/>
      <c r="I25" s="81"/>
    </row>
    <row r="26" spans="1:257" ht="21" customHeight="1" x14ac:dyDescent="0.4">
      <c r="A26" s="81" t="s">
        <v>40</v>
      </c>
      <c r="B26" s="81"/>
      <c r="C26" s="81"/>
      <c r="D26" s="81"/>
      <c r="E26" s="81"/>
      <c r="F26" s="81"/>
      <c r="G26" s="41"/>
      <c r="H26" s="41"/>
      <c r="I26" s="41"/>
    </row>
    <row r="27" spans="1:257" x14ac:dyDescent="0.4">
      <c r="A27" s="35" t="s">
        <v>21</v>
      </c>
      <c r="B27" s="35"/>
      <c r="C27" s="35"/>
      <c r="D27" s="35"/>
      <c r="E27" s="35"/>
      <c r="F27" s="35"/>
      <c r="G27" s="35"/>
      <c r="H27" s="35"/>
      <c r="I27" s="35"/>
    </row>
    <row r="28" spans="1:257" x14ac:dyDescent="0.4">
      <c r="A28" s="51" t="s">
        <v>22</v>
      </c>
      <c r="B28" s="51"/>
      <c r="C28" s="51"/>
      <c r="D28" s="51"/>
      <c r="E28" s="51"/>
      <c r="F28" s="51"/>
      <c r="G28" s="51"/>
      <c r="H28" s="51"/>
      <c r="I28" s="51"/>
    </row>
    <row r="29" spans="1:257" s="9" customFormat="1" ht="13.8" x14ac:dyDescent="0.25">
      <c r="A29" s="79" t="s">
        <v>27</v>
      </c>
      <c r="B29" s="79"/>
      <c r="C29" s="79"/>
      <c r="D29" s="79"/>
      <c r="E29" s="79"/>
      <c r="F29" s="79"/>
      <c r="G29" s="79"/>
      <c r="H29" s="79"/>
      <c r="I29" s="7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ht="23.4" customHeight="1" x14ac:dyDescent="0.4">
      <c r="A30" s="51" t="s">
        <v>23</v>
      </c>
      <c r="B30" s="51"/>
      <c r="C30" s="51"/>
      <c r="D30" s="51"/>
      <c r="E30" s="51"/>
      <c r="F30" s="51"/>
      <c r="G30" s="51"/>
      <c r="H30" s="51"/>
      <c r="I30" s="51"/>
    </row>
    <row r="31" spans="1:257" x14ac:dyDescent="0.4">
      <c r="A31" s="38" t="s">
        <v>26</v>
      </c>
      <c r="B31" s="35"/>
      <c r="C31" s="35"/>
      <c r="D31" s="35"/>
      <c r="E31" s="35"/>
      <c r="F31" s="35"/>
      <c r="G31" s="35"/>
      <c r="H31" s="35"/>
      <c r="I31" s="35"/>
    </row>
    <row r="33" spans="1:257" s="9" customFormat="1" ht="13.8" x14ac:dyDescent="0.25">
      <c r="A33" s="6"/>
      <c r="B33" s="34" t="s">
        <v>24</v>
      </c>
      <c r="C33" s="33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5.6" x14ac:dyDescent="0.3">
      <c r="A34" s="12"/>
      <c r="B34" s="52" t="s">
        <v>25</v>
      </c>
      <c r="C34" s="52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B35" s="33"/>
      <c r="C35" s="33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8">
    <mergeCell ref="A26:F26"/>
    <mergeCell ref="H1:I1"/>
    <mergeCell ref="A10:A13"/>
    <mergeCell ref="B10:C12"/>
    <mergeCell ref="F20:G20"/>
    <mergeCell ref="B2:I2"/>
    <mergeCell ref="A20:E20"/>
    <mergeCell ref="D5:I5"/>
    <mergeCell ref="D6:I6"/>
    <mergeCell ref="D7:I7"/>
    <mergeCell ref="D8:I8"/>
    <mergeCell ref="A23:I23"/>
    <mergeCell ref="A30:I30"/>
    <mergeCell ref="B34:C34"/>
    <mergeCell ref="A4:H4"/>
    <mergeCell ref="A5:C7"/>
    <mergeCell ref="A8:C8"/>
    <mergeCell ref="A9:I9"/>
    <mergeCell ref="I10:I12"/>
    <mergeCell ref="D10:E12"/>
    <mergeCell ref="F10:F13"/>
    <mergeCell ref="G10:G13"/>
    <mergeCell ref="H10:H12"/>
    <mergeCell ref="A29:I29"/>
    <mergeCell ref="A24:I24"/>
    <mergeCell ref="A25:I25"/>
    <mergeCell ref="A28:I28"/>
    <mergeCell ref="A21:G21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C854-09A6-43C0-8041-EF4DE18C3595}">
  <dimension ref="A1:E16"/>
  <sheetViews>
    <sheetView tabSelected="1" workbookViewId="0">
      <selection activeCell="B9" sqref="B9"/>
    </sheetView>
  </sheetViews>
  <sheetFormatPr defaultRowHeight="14.4" x14ac:dyDescent="0.3"/>
  <cols>
    <col min="1" max="1" width="7.5546875" customWidth="1"/>
    <col min="2" max="2" width="24.109375" customWidth="1"/>
    <col min="3" max="4" width="27.5546875" customWidth="1"/>
    <col min="5" max="5" width="25.109375" customWidth="1"/>
  </cols>
  <sheetData>
    <row r="1" spans="1:5" ht="19.8" customHeight="1" x14ac:dyDescent="0.3">
      <c r="A1" s="107" t="s">
        <v>59</v>
      </c>
      <c r="B1" s="107"/>
      <c r="C1" s="107"/>
      <c r="D1" s="107"/>
      <c r="E1" s="107"/>
    </row>
    <row r="3" spans="1:5" ht="17.399999999999999" x14ac:dyDescent="0.3">
      <c r="A3" s="102" t="s">
        <v>41</v>
      </c>
      <c r="B3" s="102"/>
      <c r="C3" s="102"/>
      <c r="D3" s="102"/>
      <c r="E3" s="102"/>
    </row>
    <row r="4" spans="1:5" ht="88.5" customHeight="1" x14ac:dyDescent="0.3">
      <c r="A4" s="44" t="s">
        <v>42</v>
      </c>
      <c r="B4" s="44" t="s">
        <v>43</v>
      </c>
      <c r="C4" s="45" t="s">
        <v>44</v>
      </c>
      <c r="D4" s="45" t="s">
        <v>58</v>
      </c>
      <c r="E4" s="45" t="s">
        <v>45</v>
      </c>
    </row>
    <row r="5" spans="1:5" ht="52.5" customHeight="1" x14ac:dyDescent="0.3">
      <c r="A5" s="46">
        <v>1</v>
      </c>
      <c r="B5" s="47" t="s">
        <v>46</v>
      </c>
      <c r="C5" s="48" t="s">
        <v>52</v>
      </c>
      <c r="D5" s="48">
        <v>30</v>
      </c>
      <c r="E5" s="48" t="s">
        <v>47</v>
      </c>
    </row>
    <row r="6" spans="1:5" ht="48.75" customHeight="1" x14ac:dyDescent="0.3">
      <c r="A6" s="46">
        <f>A5+1</f>
        <v>2</v>
      </c>
      <c r="B6" s="47" t="s">
        <v>46</v>
      </c>
      <c r="C6" s="48" t="s">
        <v>52</v>
      </c>
      <c r="D6" s="48">
        <v>30</v>
      </c>
      <c r="E6" s="48" t="s">
        <v>50</v>
      </c>
    </row>
    <row r="7" spans="1:5" ht="60" customHeight="1" x14ac:dyDescent="0.3">
      <c r="A7" s="46">
        <f t="shared" ref="A7:A15" si="0">A6+1</f>
        <v>3</v>
      </c>
      <c r="B7" s="47" t="s">
        <v>46</v>
      </c>
      <c r="C7" s="48" t="s">
        <v>53</v>
      </c>
      <c r="D7" s="48">
        <v>9</v>
      </c>
      <c r="E7" s="48" t="s">
        <v>51</v>
      </c>
    </row>
    <row r="8" spans="1:5" ht="41.4" x14ac:dyDescent="0.3">
      <c r="A8" s="46">
        <f t="shared" si="0"/>
        <v>4</v>
      </c>
      <c r="B8" s="47" t="s">
        <v>46</v>
      </c>
      <c r="C8" s="48" t="s">
        <v>54</v>
      </c>
      <c r="D8" s="48">
        <v>10</v>
      </c>
      <c r="E8" s="48" t="s">
        <v>50</v>
      </c>
    </row>
    <row r="9" spans="1:5" ht="56.25" customHeight="1" x14ac:dyDescent="0.3">
      <c r="A9" s="46">
        <f t="shared" si="0"/>
        <v>5</v>
      </c>
      <c r="B9" s="47" t="s">
        <v>46</v>
      </c>
      <c r="C9" s="48" t="s">
        <v>56</v>
      </c>
      <c r="D9" s="48">
        <v>23</v>
      </c>
      <c r="E9" s="48" t="s">
        <v>51</v>
      </c>
    </row>
    <row r="10" spans="1:5" ht="83.25" customHeight="1" x14ac:dyDescent="0.3">
      <c r="A10" s="46">
        <f t="shared" si="0"/>
        <v>6</v>
      </c>
      <c r="B10" s="47" t="s">
        <v>46</v>
      </c>
      <c r="C10" s="48" t="s">
        <v>52</v>
      </c>
      <c r="D10" s="48">
        <v>10</v>
      </c>
      <c r="E10" s="48" t="s">
        <v>48</v>
      </c>
    </row>
    <row r="11" spans="1:5" ht="78.75" customHeight="1" x14ac:dyDescent="0.3">
      <c r="A11" s="46">
        <f t="shared" si="0"/>
        <v>7</v>
      </c>
      <c r="B11" s="47" t="s">
        <v>46</v>
      </c>
      <c r="C11" s="48" t="s">
        <v>53</v>
      </c>
      <c r="D11" s="48">
        <v>5</v>
      </c>
      <c r="E11" s="48" t="s">
        <v>48</v>
      </c>
    </row>
    <row r="12" spans="1:5" ht="81.75" customHeight="1" x14ac:dyDescent="0.3">
      <c r="A12" s="46">
        <f t="shared" si="0"/>
        <v>8</v>
      </c>
      <c r="B12" s="47" t="s">
        <v>46</v>
      </c>
      <c r="C12" s="48" t="s">
        <v>54</v>
      </c>
      <c r="D12" s="48">
        <v>26</v>
      </c>
      <c r="E12" s="48" t="s">
        <v>48</v>
      </c>
    </row>
    <row r="13" spans="1:5" ht="70.5" customHeight="1" x14ac:dyDescent="0.3">
      <c r="A13" s="46">
        <f t="shared" si="0"/>
        <v>9</v>
      </c>
      <c r="B13" s="47" t="s">
        <v>46</v>
      </c>
      <c r="C13" s="48" t="s">
        <v>55</v>
      </c>
      <c r="D13" s="48">
        <v>7</v>
      </c>
      <c r="E13" s="48" t="s">
        <v>48</v>
      </c>
    </row>
    <row r="14" spans="1:5" ht="82.5" customHeight="1" x14ac:dyDescent="0.3">
      <c r="A14" s="46">
        <f t="shared" si="0"/>
        <v>10</v>
      </c>
      <c r="B14" s="47" t="s">
        <v>46</v>
      </c>
      <c r="C14" s="48" t="s">
        <v>56</v>
      </c>
      <c r="D14" s="48">
        <v>13</v>
      </c>
      <c r="E14" s="48" t="s">
        <v>48</v>
      </c>
    </row>
    <row r="15" spans="1:5" ht="87" customHeight="1" x14ac:dyDescent="0.3">
      <c r="A15" s="46">
        <f t="shared" si="0"/>
        <v>11</v>
      </c>
      <c r="B15" s="47" t="s">
        <v>46</v>
      </c>
      <c r="C15" s="48" t="s">
        <v>57</v>
      </c>
      <c r="D15" s="48">
        <v>6</v>
      </c>
      <c r="E15" s="48" t="s">
        <v>48</v>
      </c>
    </row>
    <row r="16" spans="1:5" ht="33" customHeight="1" x14ac:dyDescent="0.3">
      <c r="A16" s="49"/>
      <c r="B16" s="50" t="s">
        <v>49</v>
      </c>
      <c r="C16" s="50"/>
      <c r="D16" s="50">
        <f>D5+D6+D7+D8+D9+D10+D11+D12+D13+D14+D15</f>
        <v>169</v>
      </c>
      <c r="E16" s="50"/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Пропозиція_товари</vt:lpstr>
      <vt:lpstr>Розподіл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2024-11-14T15:01:46Z</dcterms:modified>
  <cp:category/>
  <cp:contentStatus/>
</cp:coreProperties>
</file>