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903" documentId="13_ncr:1_{1908419E-ACB4-4819-9960-F6A4FB87E1D1}" xr6:coauthVersionLast="47" xr6:coauthVersionMax="47" xr10:uidLastSave="{EC5AA628-3B38-47C6-82D8-DF004A01F02E}"/>
  <bookViews>
    <workbookView xWindow="28680" yWindow="-120" windowWidth="29040" windowHeight="15720" xr2:uid="{00000000-000D-0000-FFFF-FFFF00000000}"/>
  </bookViews>
  <sheets>
    <sheet name="Додаток №2_Тендерна пропзиція" sheetId="6" r:id="rId1"/>
    <sheet name="Додаток №3_Розподіл" sheetId="8" r:id="rId2"/>
  </sheets>
  <definedNames>
    <definedName name="_xlnm.Print_Area" localSheetId="0">'Додаток №2_Тендерна пропзиція'!$A$1:$I$48</definedName>
    <definedName name="_xlnm.Print_Area" localSheetId="1">'Додаток №3_Розподіл'!$A$1:$F$30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6" l="1"/>
  <c r="H29" i="6"/>
  <c r="I25" i="6"/>
  <c r="I24" i="6"/>
  <c r="I27" i="6"/>
  <c r="I28" i="6"/>
  <c r="D29" i="8"/>
  <c r="B27" i="8"/>
  <c r="B28" i="8"/>
  <c r="I26" i="6"/>
  <c r="I23" i="6"/>
  <c r="I15" i="6"/>
  <c r="B7" i="8" l="1"/>
  <c r="B8" i="8" s="1"/>
  <c r="B9" i="8" s="1"/>
  <c r="B10" i="8" s="1"/>
  <c r="B11" i="8" s="1"/>
  <c r="B12" i="8" s="1"/>
  <c r="B13" i="8" s="1"/>
  <c r="B14" i="8" s="1"/>
  <c r="B15" i="8" s="1"/>
  <c r="B16" i="8" l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I16" i="6"/>
  <c r="I17" i="6"/>
  <c r="I18" i="6"/>
  <c r="I19" i="6"/>
  <c r="I20" i="6"/>
  <c r="I21" i="6"/>
  <c r="I22" i="6"/>
</calcChain>
</file>

<file path=xl/sharedStrings.xml><?xml version="1.0" encoding="utf-8"?>
<sst xmlns="http://schemas.openxmlformats.org/spreadsheetml/2006/main" count="135" uniqueCount="120">
  <si>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</si>
  <si>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</si>
  <si>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</si>
  <si>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</si>
  <si>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</si>
  <si>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</si>
  <si>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</si>
  <si>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</si>
  <si>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</si>
  <si>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</si>
  <si>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Запит</t>
  </si>
  <si>
    <t>Пропозиція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</si>
  <si>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</si>
  <si>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</si>
  <si>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</si>
  <si>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</si>
  <si>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у Оголошенні. </t>
  </si>
  <si>
    <t>Учасники повинні надсилати тендерні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</si>
  <si>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</si>
  <si>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</si>
  <si>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Кількість</t>
  </si>
  <si>
    <t>ОВ</t>
  </si>
  <si>
    <t>шт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</si>
  <si>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</si>
  <si>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відповідно до розподілу, вказаного у Додатку №3.</t>
  </si>
  <si>
    <t>Додаток №2 до Оголошення</t>
  </si>
  <si>
    <t xml:space="preserve">Увага! Додаткові вимоги </t>
  </si>
  <si>
    <t>Форма тендерної пропозиції</t>
  </si>
  <si>
    <r>
      <t>Умови оплати: 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i/>
        <sz val="12"/>
        <color rgb="FF000000"/>
        <rFont val="Times New Roman"/>
        <family val="1"/>
        <charset val="204"/>
      </rPr>
      <t>(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i/>
        <sz val="12"/>
        <color rgb="FF00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</si>
  <si>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 xml:space="preserve">(календарних днів, 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</si>
  <si>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t>Додаток №3 до Оголошення</t>
  </si>
  <si>
    <t>Назва організації</t>
  </si>
  <si>
    <t>Розподіл продукції</t>
  </si>
  <si>
    <t>Всього вартість 1 набору грн*</t>
  </si>
  <si>
    <t>№п/н</t>
  </si>
  <si>
    <t>Всього:</t>
  </si>
  <si>
    <t>Реквізити (адреса - юридична та фактична, телефон,  телефон для контактів, e-mail, розрахунковий рахунок)</t>
  </si>
  <si>
    <t>НК ТЧХУ</t>
  </si>
  <si>
    <t>Найменування ТМЦ</t>
  </si>
  <si>
    <t>Технічні характеристики, візуалізація</t>
  </si>
  <si>
    <r>
      <t xml:space="preserve">Візуалізація 
</t>
    </r>
    <r>
      <rPr>
        <i/>
        <sz val="12"/>
        <color rgb="FFFF0000"/>
        <rFont val="Times New Roman"/>
        <family val="1"/>
        <charset val="204"/>
      </rPr>
      <t xml:space="preserve">(обов'язково надати </t>
    </r>
    <r>
      <rPr>
        <b/>
        <i/>
        <sz val="12"/>
        <color rgb="FFFF0000"/>
        <rFont val="Times New Roman"/>
        <family val="1"/>
        <charset val="204"/>
      </rPr>
      <t>фото</t>
    </r>
    <r>
      <rPr>
        <i/>
        <sz val="12"/>
        <color rgb="FFFF0000"/>
        <rFont val="Times New Roman"/>
        <family val="1"/>
        <charset val="204"/>
      </rPr>
      <t>)</t>
    </r>
  </si>
  <si>
    <t>Ліхтар на лоб</t>
  </si>
  <si>
    <t>Термоковдра</t>
  </si>
  <si>
    <t>Рукавички медичні латексні</t>
  </si>
  <si>
    <t>Вологі серветки</t>
  </si>
  <si>
    <t>Гігієнічні сухі серветки</t>
  </si>
  <si>
    <t xml:space="preserve">Антибактеріальний гель </t>
  </si>
  <si>
    <t>Іграшка антистрес-тянучка</t>
  </si>
  <si>
    <t>Ручка кулькова</t>
  </si>
  <si>
    <t xml:space="preserve">Вид: захисна аварійно-рятувальна термоковдра.
Матеріал: PET плівка з двостороннім металевим напиленням - золотим і срібним, з високоякісної спеціальної фольги.
Властивості: водонепроникна та вітронепроникна. 
Колір: срібно-золотий. 
Розміри: 160 х 210 см.
Додаткові характеристики: запобігає охолодженню тіла в екстремальних ситуаціях і зберігає тепло. </t>
  </si>
  <si>
    <t>Вид: безспиртові вологі серветки для очищення. 
Кількість в упаковці: 25 шт. 
Матеріал: неткана полотнина.
Додаткові характеристики: нейтральний аромат.</t>
  </si>
  <si>
    <t>Вид: хустинки паперові. 
Склад: 100% первинна целюлоза. 
Кількість в упаковці: 10 шт. 
Додаткові характеристики: без ароматизаторів, термін придатності необмежений.</t>
  </si>
  <si>
    <t>Всього вартість 290 наборів грн*</t>
  </si>
  <si>
    <t xml:space="preserve">Кількість </t>
  </si>
  <si>
    <t>Харківська ОО ТЧХУ</t>
  </si>
  <si>
    <t>Харківськая ОО ТЧХУ</t>
  </si>
  <si>
    <t>Донецька ОО ТЧХУ</t>
  </si>
  <si>
    <t>Запорізька ОО ТЧХУ</t>
  </si>
  <si>
    <t>Дніпропетровська ОО ТЧХУ</t>
  </si>
  <si>
    <t>Полтавська ОО ТЧХУ</t>
  </si>
  <si>
    <t>Кіровоградська ОО ТЧХУ</t>
  </si>
  <si>
    <t>Одеська ОО ТЧХУ</t>
  </si>
  <si>
    <t>Черкаська ОО ТЧХУ</t>
  </si>
  <si>
    <t>Сумської ОО ТЧХУ</t>
  </si>
  <si>
    <t>Чернігівська ОО ТЧХУ</t>
  </si>
  <si>
    <t>Вінницька ОО ТЧХУ</t>
  </si>
  <si>
    <t>Хмельницька ОО ТЧХУ</t>
  </si>
  <si>
    <t>Житомирська ОО</t>
  </si>
  <si>
    <t>Івано-Франківська ОО ТЧХУ</t>
  </si>
  <si>
    <t>Чернівецька ОО ТЧХУ</t>
  </si>
  <si>
    <t xml:space="preserve">Тернопільська ОО </t>
  </si>
  <si>
    <t>Закарпатська ОО ТЧХУ</t>
  </si>
  <si>
    <t>Волинська ОО ТЧХУ</t>
  </si>
  <si>
    <t>Львівська ОО ТЧХУ</t>
  </si>
  <si>
    <t>Херсонська ОО ТЧХУ (ЗШР)</t>
  </si>
  <si>
    <t>Миколаївська область</t>
  </si>
  <si>
    <t>Харків</t>
  </si>
  <si>
    <t>Дніпро</t>
  </si>
  <si>
    <t>Запоріжжя</t>
  </si>
  <si>
    <t>Полтава</t>
  </si>
  <si>
    <t>Одеса</t>
  </si>
  <si>
    <t>Черкаси</t>
  </si>
  <si>
    <t>Суми</t>
  </si>
  <si>
    <t>Чернігів</t>
  </si>
  <si>
    <t>Вінниця</t>
  </si>
  <si>
    <t>Хмельницький</t>
  </si>
  <si>
    <t>Житомир</t>
  </si>
  <si>
    <t>Івано-Франківськ</t>
  </si>
  <si>
    <t>Чернівці</t>
  </si>
  <si>
    <t>Тернопіль</t>
  </si>
  <si>
    <t>Ужгород</t>
  </si>
  <si>
    <t>Луцьк</t>
  </si>
  <si>
    <t>Львів</t>
  </si>
  <si>
    <t>Херсон</t>
  </si>
  <si>
    <t>Миколаїв</t>
  </si>
  <si>
    <t>Київ</t>
  </si>
  <si>
    <t>Населенний пункт/місто</t>
  </si>
  <si>
    <t>Кропивницький</t>
  </si>
  <si>
    <t>Ми погоджуємось зафіксувати тендерну пропозицію протягом 90 днів календарних днів з моменту подачі</t>
  </si>
  <si>
    <t xml:space="preserve">Бананка  </t>
  </si>
  <si>
    <r>
      <t xml:space="preserve">Кількість відділень - 4
Особливості - Водовідштовхувальне просочення, Кріплення на пояс, Регульований пояс; Максимальний обхват талії - 130 см;
Довжина - від 40 до 45 см; Висота - від 15 до 17 см; Ширина - від 9 до 12 см; Об`єм - від 5.5 до 6.0 л;
Підкладка - Так; Користувальницькі характеристики - Ручки; Форма - Нестандартна; Плечовий ремінь - Так; Розмір - Середній; Тип застежки - Блискавка; Жорсткість - М'яка; Тип сумки- Наплічна/Седельная;
Відділення:
1 основний, Зовнішня кишеня на застібці, Потайна кишеня на блискавці, 1 основне, Зовнішня кишеня на застібці, Кишеня на фронті, Невелика кишеня на тильній стороні сумки, 1 зовнішня кишеня на фасаді на блискавці, Фронтальна кишеня на блискавці (постачальник може запропунувати свої варіанти віділень з фото) Колір бананки та його елементів: червоний/сірий/чорний
</t>
    </r>
    <r>
      <rPr>
        <b/>
        <i/>
        <sz val="11"/>
        <color theme="1"/>
        <rFont val="Calibri"/>
        <family val="2"/>
        <charset val="204"/>
      </rPr>
      <t>Вимоги до брендування:</t>
    </r>
    <r>
      <rPr>
        <i/>
        <sz val="11"/>
        <color rgb="FF00B0F0"/>
        <rFont val="Calibri"/>
        <family val="2"/>
        <charset val="204"/>
      </rPr>
      <t xml:space="preserve">
</t>
    </r>
    <r>
      <rPr>
        <i/>
        <sz val="11"/>
        <color theme="1"/>
        <rFont val="Calibri"/>
        <family val="2"/>
        <charset val="204"/>
      </rPr>
      <t xml:space="preserve">Шеврон з логотипом Перша психологічна допомога: довжина 12, висота 8; Матеріал - тканина тип наненсення - вишивка, згідно макету, кольори нанесення - червоний та білий, спосіб кріплення - на ліпучке, розміщення - по центру нижнього переднього відділення
                                                                                               </t>
    </r>
  </si>
  <si>
    <t>Характеристики: Налобний ліхтарик компактний акумуляторний з керуванням жестами
Вид: Налобні
Способи заряджання: Від USB
Вага, г: 50-70
Режими роботи: Максимальний | Середній | Мінімальний</t>
  </si>
  <si>
    <t>Складана силіконова пляшка</t>
  </si>
  <si>
    <t xml:space="preserve">Складана силіконова спортивна пляшка з карабіном ;
Об'єм, мл: від 550 до 600
Матеріал: Силікон
</t>
  </si>
  <si>
    <t xml:space="preserve"> FFP2 захисна З КЛОПАНОМ видиху</t>
  </si>
  <si>
    <t>Маска-респіратор</t>
  </si>
  <si>
    <t xml:space="preserve">Вид: еластичні та міцні медичні одноразові рукавички.  
Матеріал: латекс. 
Призначення: оглядові.
Стерильність: нестерильні. 
Розмір: М або L. 
Варіанти кольору: білий/синій/рожевий. 
Кількість в упаковці: одна пара.
Конструкція/форма рукавичок: анатомічні з зігнутими пальцями в напрямку долоні. 
Додаткові характеристики: без пудри.      </t>
  </si>
  <si>
    <t>Матеріал: Полімер
Колір: Бажано сірий/білий 
Розміри: 5х5х5 см</t>
  </si>
  <si>
    <t xml:space="preserve">Вид: масляна ручка кулькова з ковпачком. 
Матеріал корпусу: пластик. 
Колір чорнила: синій. </t>
  </si>
  <si>
    <t>Чохол водонепроникний для телефона</t>
  </si>
  <si>
    <t>Форм-фактор - Універсальний
Матеріал- Силікон
Особливості - Водонепроникний
Зовнішні розміри
від 105 x 208 x 15 мм
Додаткові характеристики
Комплектація: Чохол; Ремінець
Кількість в упаковці, шт - 1</t>
  </si>
  <si>
    <t xml:space="preserve">Олія ефірна </t>
  </si>
  <si>
    <t>Перцевої м'яти
Об'єм: від 20 до 30  мл
Країна-виробник: Україна
Склад: Oleum Menthae piperitae</t>
  </si>
  <si>
    <t>Блокнот</t>
  </si>
  <si>
    <t>Модель (торгова марка), виробник, характеристика продукції</t>
  </si>
  <si>
    <r>
      <t>(Назва Учасника),</t>
    </r>
    <r>
      <rPr>
        <b/>
        <sz val="12"/>
        <rFont val="Times New Roman"/>
        <family val="1"/>
        <charset val="204"/>
      </rPr>
      <t xml:space="preserve"> надає свою тендерну пропозицію щодо участі у закупівлі індивідуальних наборів для надання першої психологічної допомоги під час надзвичайної ситуації.</t>
    </r>
  </si>
  <si>
    <r>
      <t>1. Вартість доставки, розвантаження та завантаження товару, пакування та брендування мають бути включеними у вартість набору. Доставка згідно з розподілом відповідно до Додатку №3.
2. Вміст набору розподіляється по відповідним відділам та кишеням</t>
    </r>
    <r>
      <rPr>
        <sz val="14"/>
        <rFont val="Times New Roman"/>
        <family val="1"/>
        <charset val="204"/>
      </rPr>
      <t xml:space="preserve"> бананки</t>
    </r>
    <r>
      <rPr>
        <sz val="14"/>
        <color theme="1"/>
        <rFont val="Times New Roman"/>
        <family val="1"/>
        <charset val="204"/>
      </rPr>
      <t>. Обов'язково попереднє надання демонстраційного зразку набору для погодження замовником. Замовлення без попереднього погодження зразку набору  не буде прийняте.
3.  Індивідуальні набори для надання першої психологічної допомоги під час надзвичайної ситуації (</t>
    </r>
    <r>
      <rPr>
        <sz val="14"/>
        <rFont val="Times New Roman"/>
        <family val="1"/>
        <charset val="204"/>
      </rPr>
      <t>бананка з наповненням</t>
    </r>
    <r>
      <rPr>
        <sz val="14"/>
        <color theme="1"/>
        <rFont val="Times New Roman"/>
        <family val="1"/>
        <charset val="204"/>
      </rPr>
      <t xml:space="preserve">) постачаються у спакованому вигляді та транспортуються на палетах чи коробках відповідно до розподілу. 
</t>
    </r>
    <r>
      <rPr>
        <sz val="14"/>
        <rFont val="Times New Roman"/>
        <family val="1"/>
        <charset val="204"/>
      </rPr>
      <t xml:space="preserve">4. Постачальник повинен вказати торгові марки продукції, параметри, характеристики, розміри запропанованих товарів та надати сертифікати на товари, які підлягають обов'язковій сертифікації.
5. </t>
    </r>
    <r>
      <rPr>
        <sz val="14"/>
        <color theme="1"/>
        <rFont val="Times New Roman"/>
        <family val="1"/>
        <charset val="204"/>
      </rPr>
      <t xml:space="preserve">Переможець тендеру зобов'язаний поставити продукцію у відповідності до поданої ним тендерної пропозиції без внесення додаткових змін. У разі виникнення будь-яких змін щодо складу набору (зміни ТМ та інше), обов'язково повідомити про це ініціатора закупівлі. 
6. У разі виявлення неякісного товару або такого, що не відповідає умовам договору, учасник-переможець зобов’язаний замінити неякісний товар протягом 3 робочих днів з моменту виявлення неякісного товару на якісний без будь-якої додаткової оплати з боку замовника. </t>
    </r>
  </si>
  <si>
    <t>Формат - Гель; Об'єм - 50 мл;
Склад: Ізопропіловий спирт, вода, етанол, карбомер, гліцерин, екстракт алое, вітамін Е.
Країна-виробник: Україна</t>
  </si>
  <si>
    <t>пара</t>
  </si>
  <si>
    <t>Кількість сторінок: від 60 до 75
Лінування паперу: клітинка
Тип паперу: білий
Тип кріплення: проклеєний
Тип обкладинки: картон
Формат: А7
Варіанти кольору обкладинки: (без малюнків)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</si>
</sst>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indexed="63"/>
      <name val="Times New Roman"/>
      <family val="1"/>
      <charset val="204"/>
    </font>
    <font>
      <b/>
      <i/>
      <sz val="11"/>
      <color theme="1"/>
      <name val="Calibri"/>
      <family val="2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1"/>
      <color theme="1"/>
      <name val="Calibri"/>
      <family val="2"/>
      <charset val="204"/>
    </font>
    <font>
      <i/>
      <sz val="11"/>
      <color rgb="FF00B0F0"/>
      <name val="Calibri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6" fillId="0" borderId="0" xfId="0" applyFont="1" applyAlignment="1">
      <alignment wrapText="1"/>
    </xf>
    <xf numFmtId="4" fontId="2" fillId="0" borderId="0" xfId="0" applyNumberFormat="1" applyFont="1"/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vertical="center" wrapText="1"/>
    </xf>
    <xf numFmtId="0" fontId="3" fillId="0" borderId="0" xfId="0" applyFont="1"/>
    <xf numFmtId="0" fontId="5" fillId="0" borderId="4" xfId="0" applyFont="1" applyBorder="1" applyAlignment="1">
      <alignment horizontal="center" vertical="center" wrapText="1"/>
    </xf>
    <xf numFmtId="0" fontId="8" fillId="0" borderId="0" xfId="0" applyFont="1"/>
    <xf numFmtId="0" fontId="10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0" borderId="5" xfId="0" applyFont="1" applyBorder="1" applyAlignment="1">
      <alignment wrapText="1"/>
    </xf>
    <xf numFmtId="0" fontId="11" fillId="0" borderId="0" xfId="0" applyFont="1"/>
    <xf numFmtId="0" fontId="24" fillId="0" borderId="0" xfId="0" applyFont="1"/>
    <xf numFmtId="4" fontId="16" fillId="0" borderId="0" xfId="0" applyNumberFormat="1" applyFont="1"/>
    <xf numFmtId="0" fontId="1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4" fontId="4" fillId="0" borderId="0" xfId="0" applyNumberFormat="1" applyFont="1" applyAlignment="1">
      <alignment horizontal="right"/>
    </xf>
    <xf numFmtId="164" fontId="14" fillId="0" borderId="14" xfId="0" applyNumberFormat="1" applyFont="1" applyBorder="1" applyAlignment="1">
      <alignment horizontal="center" vertical="center" wrapText="1"/>
    </xf>
    <xf numFmtId="164" fontId="14" fillId="0" borderId="17" xfId="0" applyNumberFormat="1" applyFont="1" applyBorder="1" applyAlignment="1">
      <alignment horizontal="center" vertical="center" wrapText="1"/>
    </xf>
    <xf numFmtId="0" fontId="8" fillId="0" borderId="12" xfId="0" applyFont="1" applyBorder="1"/>
    <xf numFmtId="0" fontId="14" fillId="5" borderId="12" xfId="0" applyFont="1" applyFill="1" applyBorder="1" applyAlignment="1">
      <alignment horizontal="center" vertical="center" wrapText="1"/>
    </xf>
    <xf numFmtId="0" fontId="31" fillId="5" borderId="12" xfId="0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left" vertical="top" wrapText="1"/>
    </xf>
    <xf numFmtId="164" fontId="14" fillId="0" borderId="2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wrapText="1"/>
    </xf>
    <xf numFmtId="0" fontId="14" fillId="5" borderId="2" xfId="0" applyFont="1" applyFill="1" applyBorder="1" applyAlignment="1">
      <alignment horizontal="center" vertical="center" wrapText="1"/>
    </xf>
    <xf numFmtId="0" fontId="31" fillId="5" borderId="21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top" wrapText="1"/>
    </xf>
    <xf numFmtId="0" fontId="32" fillId="3" borderId="12" xfId="0" applyFont="1" applyFill="1" applyBorder="1" applyAlignment="1">
      <alignment horizontal="center" vertical="top" wrapText="1"/>
    </xf>
    <xf numFmtId="0" fontId="8" fillId="5" borderId="0" xfId="0" applyFont="1" applyFill="1" applyAlignment="1">
      <alignment horizontal="left" vertical="center"/>
    </xf>
    <xf numFmtId="0" fontId="37" fillId="5" borderId="31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37" fillId="5" borderId="31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/>
    </xf>
    <xf numFmtId="0" fontId="11" fillId="5" borderId="33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2" fillId="3" borderId="20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64" fontId="14" fillId="4" borderId="6" xfId="0" applyNumberFormat="1" applyFont="1" applyFill="1" applyBorder="1" applyAlignment="1">
      <alignment horizontal="center" vertical="center" wrapText="1"/>
    </xf>
    <xf numFmtId="164" fontId="14" fillId="4" borderId="19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19" xfId="0" applyFont="1" applyFill="1" applyBorder="1" applyAlignment="1">
      <alignment horizontal="right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4" fontId="4" fillId="0" borderId="14" xfId="0" applyNumberFormat="1" applyFont="1" applyBorder="1" applyAlignment="1">
      <alignment horizontal="center" vertical="center" wrapText="1"/>
    </xf>
    <xf numFmtId="4" fontId="4" fillId="0" borderId="26" xfId="0" applyNumberFormat="1" applyFont="1" applyBorder="1" applyAlignment="1">
      <alignment horizontal="center" vertical="center" wrapText="1"/>
    </xf>
    <xf numFmtId="4" fontId="4" fillId="0" borderId="18" xfId="0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 vertical="center" wrapText="1"/>
    </xf>
    <xf numFmtId="4" fontId="4" fillId="0" borderId="27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9" fillId="5" borderId="12" xfId="0" applyFont="1" applyFill="1" applyBorder="1" applyAlignment="1">
      <alignment horizontal="left" vertical="center" wrapText="1"/>
    </xf>
    <xf numFmtId="0" fontId="18" fillId="5" borderId="12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/>
    </xf>
    <xf numFmtId="0" fontId="19" fillId="0" borderId="0" xfId="0" applyFont="1" applyAlignment="1">
      <alignment horizontal="center"/>
    </xf>
  </cellXfs>
  <cellStyles count="2">
    <cellStyle name="Звичайний" xfId="0" builtinId="0"/>
    <cellStyle name="Звичайний 2" xfId="1" xr:uid="{A06C26D3-A98F-42A7-9F3A-E74CFC272415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150260</xdr:colOff>
      <xdr:row>14</xdr:row>
      <xdr:rowOff>586741</xdr:rowOff>
    </xdr:from>
    <xdr:to>
      <xdr:col>1</xdr:col>
      <xdr:colOff>1998007</xdr:colOff>
      <xdr:row>14</xdr:row>
      <xdr:rowOff>2421256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F9B7220-B59E-BF50-B24F-A210974F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093" y="5190491"/>
          <a:ext cx="1847747" cy="1834515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533399</xdr:colOff>
      <xdr:row>15</xdr:row>
      <xdr:rowOff>278131</xdr:rowOff>
    </xdr:from>
    <xdr:to>
      <xdr:col>1</xdr:col>
      <xdr:colOff>1922144</xdr:colOff>
      <xdr:row>15</xdr:row>
      <xdr:rowOff>1005840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68D1662-7063-660B-8763-0663801E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49" y="9022081"/>
          <a:ext cx="1384935" cy="731519"/>
        </a:xfrm>
        <a:prstGeom prst="rect">
          <a:avLst/>
        </a:prstGeom>
      </xdr:spPr>
    </xdr:pic>
    <xdr:clientData/>
  </xdr:twoCellAnchor>
  <xdr:twoCellAnchor editAs="oneCell">
    <xdr:from>
      <xdr:col>1</xdr:col>
      <xdr:colOff>493607</xdr:colOff>
      <xdr:row>16</xdr:row>
      <xdr:rowOff>183726</xdr:rowOff>
    </xdr:from>
    <xdr:to>
      <xdr:col>1</xdr:col>
      <xdr:colOff>1792817</xdr:colOff>
      <xdr:row>16</xdr:row>
      <xdr:rowOff>932391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4A7684B-47D0-3E49-31B6-F907A6F5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" y="10110893"/>
          <a:ext cx="1299210" cy="760095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22</xdr:row>
      <xdr:rowOff>228600</xdr:rowOff>
    </xdr:from>
    <xdr:to>
      <xdr:col>1</xdr:col>
      <xdr:colOff>1638387</xdr:colOff>
      <xdr:row>22</xdr:row>
      <xdr:rowOff>1409700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4D9F217-3307-07B8-28BC-D9EAAB315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600" y="17735550"/>
          <a:ext cx="1009737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744855</xdr:colOff>
      <xdr:row>23</xdr:row>
      <xdr:rowOff>276225</xdr:rowOff>
    </xdr:from>
    <xdr:to>
      <xdr:col>1</xdr:col>
      <xdr:colOff>1522543</xdr:colOff>
      <xdr:row>23</xdr:row>
      <xdr:rowOff>1159856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A8CB8F1-DD64-D381-EE62-F532446B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6805" y="19211925"/>
          <a:ext cx="777688" cy="883631"/>
        </a:xfrm>
        <a:prstGeom prst="rect">
          <a:avLst/>
        </a:prstGeom>
      </xdr:spPr>
    </xdr:pic>
    <xdr:clientData/>
  </xdr:twoCellAnchor>
  <xdr:twoCellAnchor editAs="oneCell">
    <xdr:from>
      <xdr:col>1</xdr:col>
      <xdr:colOff>729731</xdr:colOff>
      <xdr:row>26</xdr:row>
      <xdr:rowOff>440902</xdr:rowOff>
    </xdr:from>
    <xdr:to>
      <xdr:col>1</xdr:col>
      <xdr:colOff>1524000</xdr:colOff>
      <xdr:row>26</xdr:row>
      <xdr:rowOff>1387296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4B874A6-750B-1422-9336-464ABB43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9564" y="21776902"/>
          <a:ext cx="794269" cy="94067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27</xdr:row>
      <xdr:rowOff>485776</xdr:rowOff>
    </xdr:from>
    <xdr:to>
      <xdr:col>1</xdr:col>
      <xdr:colOff>1901190</xdr:colOff>
      <xdr:row>27</xdr:row>
      <xdr:rowOff>1581151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93C37658-41D0-A2F5-F6D3-A179A8ED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575" y="23155276"/>
          <a:ext cx="1472565" cy="108204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207857</xdr:colOff>
      <xdr:row>14</xdr:row>
      <xdr:rowOff>3180716</xdr:rowOff>
    </xdr:from>
    <xdr:to>
      <xdr:col>1</xdr:col>
      <xdr:colOff>2117186</xdr:colOff>
      <xdr:row>14</xdr:row>
      <xdr:rowOff>3907155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4B849D-812F-4B77-AC73-DF9E92D4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7690" y="7784466"/>
          <a:ext cx="1918854" cy="735964"/>
        </a:xfrm>
        <a:prstGeom prst="rect">
          <a:avLst/>
        </a:prstGeom>
      </xdr:spPr>
    </xdr:pic>
    <xdr:clientData/>
  </xdr:twoCellAnchor>
  <xdr:twoCellAnchor editAs="oneCell">
    <xdr:from>
      <xdr:col>1</xdr:col>
      <xdr:colOff>815975</xdr:colOff>
      <xdr:row>14</xdr:row>
      <xdr:rowOff>2797455</xdr:rowOff>
    </xdr:from>
    <xdr:to>
      <xdr:col>1</xdr:col>
      <xdr:colOff>1389381</xdr:colOff>
      <xdr:row>14</xdr:row>
      <xdr:rowOff>2987855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802BAC3-956B-1030-DF8D-55840764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5808" y="7401205"/>
          <a:ext cx="581026" cy="180875"/>
        </a:xfrm>
        <a:prstGeom prst="rect">
          <a:avLst/>
        </a:prstGeom>
      </xdr:spPr>
    </xdr:pic>
    <xdr:clientData/>
  </xdr:twoCellAnchor>
  <xdr:twoCellAnchor editAs="oneCell">
    <xdr:from>
      <xdr:col>1</xdr:col>
      <xdr:colOff>568537</xdr:colOff>
      <xdr:row>24</xdr:row>
      <xdr:rowOff>405132</xdr:rowOff>
    </xdr:from>
    <xdr:to>
      <xdr:col>1</xdr:col>
      <xdr:colOff>1750060</xdr:colOff>
      <xdr:row>24</xdr:row>
      <xdr:rowOff>1007339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E0EEC02-66A0-DB07-4CC5-F32D8FD77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370" y="19984299"/>
          <a:ext cx="1181523" cy="606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452120</xdr:colOff>
      <xdr:row>25</xdr:row>
      <xdr:rowOff>666750</xdr:rowOff>
    </xdr:from>
    <xdr:to>
      <xdr:col>1</xdr:col>
      <xdr:colOff>1659678</xdr:colOff>
      <xdr:row>25</xdr:row>
      <xdr:rowOff>1505305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474A1FB-C22A-74BF-2A5F-24C207173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953" y="21484167"/>
          <a:ext cx="1215178" cy="834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451274</xdr:colOff>
      <xdr:row>18</xdr:row>
      <xdr:rowOff>423334</xdr:rowOff>
    </xdr:from>
    <xdr:to>
      <xdr:col>1</xdr:col>
      <xdr:colOff>1925109</xdr:colOff>
      <xdr:row>18</xdr:row>
      <xdr:rowOff>1386966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F2D793A-979D-92B9-197D-0323D4B21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1107" y="12033251"/>
          <a:ext cx="1466215" cy="963632"/>
        </a:xfrm>
        <a:prstGeom prst="rect">
          <a:avLst/>
        </a:prstGeom>
      </xdr:spPr>
    </xdr:pic>
    <xdr:clientData/>
  </xdr:twoCellAnchor>
  <xdr:twoCellAnchor editAs="oneCell">
    <xdr:from>
      <xdr:col>1</xdr:col>
      <xdr:colOff>535941</xdr:colOff>
      <xdr:row>17</xdr:row>
      <xdr:rowOff>267548</xdr:rowOff>
    </xdr:from>
    <xdr:to>
      <xdr:col>1</xdr:col>
      <xdr:colOff>1580727</xdr:colOff>
      <xdr:row>17</xdr:row>
      <xdr:rowOff>932295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5664CA3-DF99-E1D7-DBDB-35710ECE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5774" y="11242465"/>
          <a:ext cx="1040976" cy="674272"/>
        </a:xfrm>
        <a:prstGeom prst="rect">
          <a:avLst/>
        </a:prstGeom>
      </xdr:spPr>
    </xdr:pic>
    <xdr:clientData/>
  </xdr:twoCellAnchor>
  <xdr:twoCellAnchor editAs="oneCell">
    <xdr:from>
      <xdr:col>1</xdr:col>
      <xdr:colOff>436881</xdr:colOff>
      <xdr:row>19</xdr:row>
      <xdr:rowOff>505036</xdr:rowOff>
    </xdr:from>
    <xdr:to>
      <xdr:col>1</xdr:col>
      <xdr:colOff>1841500</xdr:colOff>
      <xdr:row>19</xdr:row>
      <xdr:rowOff>1665315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9446A40-8B37-B50B-89DA-05C72D04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6714" y="14168119"/>
          <a:ext cx="1404619" cy="1160279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539752</xdr:colOff>
      <xdr:row>20</xdr:row>
      <xdr:rowOff>271357</xdr:rowOff>
    </xdr:from>
    <xdr:to>
      <xdr:col>1</xdr:col>
      <xdr:colOff>1654811</xdr:colOff>
      <xdr:row>20</xdr:row>
      <xdr:rowOff>967171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CB78E1-84D5-5036-49AC-BC2FF56C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9585" y="15902940"/>
          <a:ext cx="1115059" cy="695814"/>
        </a:xfrm>
        <a:prstGeom prst="rect">
          <a:avLst/>
        </a:prstGeom>
      </xdr:spPr>
    </xdr:pic>
    <xdr:clientData/>
  </xdr:twoCellAnchor>
  <xdr:twoCellAnchor editAs="oneCell">
    <xdr:from>
      <xdr:col>1</xdr:col>
      <xdr:colOff>419525</xdr:colOff>
      <xdr:row>21</xdr:row>
      <xdr:rowOff>243416</xdr:rowOff>
    </xdr:from>
    <xdr:to>
      <xdr:col>1</xdr:col>
      <xdr:colOff>1631739</xdr:colOff>
      <xdr:row>21</xdr:row>
      <xdr:rowOff>915034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13BC963-DD21-7B9D-D4D5-0B2281EE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9358" y="16965083"/>
          <a:ext cx="1212214" cy="671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W87"/>
  <sheetViews>
    <sheetView showGridLines="0" tabSelected="1" zoomScale="90" zoomScaleNormal="90" zoomScaleSheetLayoutView="70" workbookViewId="0">
      <selection activeCell="D26" sqref="D26"/>
    </sheetView>
  </sheetViews>
  <sheetFormatPr defaultColWidth="9.109375" defaultRowHeight="21" x14ac:dyDescent="0.4"/>
  <cols>
    <col min="1" max="1" width="5.33203125" style="2" customWidth="1"/>
    <col min="2" max="2" width="32.88671875" style="1" customWidth="1"/>
    <col min="3" max="3" width="60.77734375" style="1" customWidth="1"/>
    <col min="4" max="4" width="28.21875" style="1" customWidth="1"/>
    <col min="5" max="5" width="48.5546875" style="1" customWidth="1"/>
    <col min="6" max="7" width="10.6640625" style="1" customWidth="1"/>
    <col min="8" max="8" width="17.33203125" style="5" customWidth="1"/>
    <col min="9" max="9" width="18.44140625" style="5" customWidth="1"/>
    <col min="10" max="16384" width="9.109375" style="1"/>
  </cols>
  <sheetData>
    <row r="1" spans="1:10" x14ac:dyDescent="0.4">
      <c r="A1" s="67"/>
      <c r="B1" s="67"/>
      <c r="C1" s="67"/>
      <c r="D1" s="67"/>
      <c r="E1" s="67"/>
      <c r="F1" s="67"/>
      <c r="G1" s="67"/>
      <c r="H1" s="67"/>
      <c r="I1" s="67"/>
    </row>
    <row r="2" spans="1:10" x14ac:dyDescent="0.4">
      <c r="H2" s="26" t="s">
        <v>25</v>
      </c>
    </row>
    <row r="3" spans="1:10" x14ac:dyDescent="0.4">
      <c r="B3" s="72" t="s">
        <v>27</v>
      </c>
      <c r="C3" s="72"/>
      <c r="D3" s="72"/>
      <c r="E3" s="72"/>
      <c r="F3" s="72"/>
      <c r="G3" s="72"/>
      <c r="H3" s="72"/>
      <c r="I3" s="72"/>
    </row>
    <row r="5" spans="1:10" ht="29.25" customHeight="1" x14ac:dyDescent="0.4">
      <c r="A5" s="90" t="s">
        <v>115</v>
      </c>
      <c r="B5" s="90"/>
      <c r="C5" s="90"/>
      <c r="D5" s="90"/>
      <c r="E5" s="90"/>
      <c r="F5" s="90"/>
      <c r="G5" s="90"/>
      <c r="H5" s="90"/>
      <c r="I5" s="90"/>
    </row>
    <row r="6" spans="1:10" ht="20.25" customHeight="1" x14ac:dyDescent="0.4">
      <c r="A6" s="77" t="s">
        <v>0</v>
      </c>
      <c r="B6" s="77"/>
      <c r="C6" s="77"/>
      <c r="D6" s="78" t="s">
        <v>1</v>
      </c>
      <c r="E6" s="78"/>
      <c r="F6" s="78"/>
      <c r="G6" s="78"/>
      <c r="H6" s="78"/>
      <c r="I6" s="78"/>
      <c r="J6" s="17"/>
    </row>
    <row r="7" spans="1:10" ht="24.6" customHeight="1" x14ac:dyDescent="0.4">
      <c r="A7" s="77"/>
      <c r="B7" s="77"/>
      <c r="C7" s="77"/>
      <c r="D7" s="79" t="s">
        <v>2</v>
      </c>
      <c r="E7" s="79"/>
      <c r="F7" s="79"/>
      <c r="G7" s="79"/>
      <c r="H7" s="79"/>
      <c r="I7" s="79"/>
      <c r="J7" s="17"/>
    </row>
    <row r="8" spans="1:10" ht="24.6" customHeight="1" x14ac:dyDescent="0.4">
      <c r="A8" s="77"/>
      <c r="B8" s="77"/>
      <c r="C8" s="77"/>
      <c r="D8" s="79" t="s">
        <v>36</v>
      </c>
      <c r="E8" s="79"/>
      <c r="F8" s="79"/>
      <c r="G8" s="79"/>
      <c r="H8" s="79"/>
      <c r="I8" s="79"/>
      <c r="J8" s="17"/>
    </row>
    <row r="9" spans="1:10" ht="63.6" customHeight="1" x14ac:dyDescent="0.4">
      <c r="A9" s="77" t="s">
        <v>3</v>
      </c>
      <c r="B9" s="77"/>
      <c r="C9" s="77"/>
      <c r="D9" s="79" t="s">
        <v>4</v>
      </c>
      <c r="E9" s="79"/>
      <c r="F9" s="79"/>
      <c r="G9" s="79"/>
      <c r="H9" s="79"/>
      <c r="I9" s="79"/>
      <c r="J9" s="18"/>
    </row>
    <row r="10" spans="1:10" ht="12" customHeight="1" thickBot="1" x14ac:dyDescent="0.45">
      <c r="A10" s="1"/>
    </row>
    <row r="11" spans="1:10" ht="20.25" customHeight="1" x14ac:dyDescent="0.4">
      <c r="A11" s="68" t="s">
        <v>5</v>
      </c>
      <c r="B11" s="68" t="s">
        <v>6</v>
      </c>
      <c r="C11" s="83"/>
      <c r="D11" s="83"/>
      <c r="E11" s="84"/>
      <c r="F11" s="68" t="s">
        <v>21</v>
      </c>
      <c r="G11" s="68" t="s">
        <v>20</v>
      </c>
      <c r="H11" s="91" t="s">
        <v>7</v>
      </c>
      <c r="I11" s="94" t="s">
        <v>8</v>
      </c>
    </row>
    <row r="12" spans="1:10" ht="21.6" thickBot="1" x14ac:dyDescent="0.45">
      <c r="A12" s="69"/>
      <c r="B12" s="85"/>
      <c r="C12" s="86"/>
      <c r="D12" s="86"/>
      <c r="E12" s="87"/>
      <c r="F12" s="69"/>
      <c r="G12" s="69"/>
      <c r="H12" s="92"/>
      <c r="I12" s="95"/>
    </row>
    <row r="13" spans="1:10" s="3" customFormat="1" ht="21.6" thickBot="1" x14ac:dyDescent="0.45">
      <c r="A13" s="69"/>
      <c r="B13" s="73" t="s">
        <v>9</v>
      </c>
      <c r="C13" s="74"/>
      <c r="D13" s="75" t="s">
        <v>11</v>
      </c>
      <c r="E13" s="76"/>
      <c r="F13" s="69"/>
      <c r="G13" s="69"/>
      <c r="H13" s="92"/>
      <c r="I13" s="95"/>
    </row>
    <row r="14" spans="1:10" s="4" customFormat="1" ht="43.95" customHeight="1" thickBot="1" x14ac:dyDescent="0.45">
      <c r="A14" s="69"/>
      <c r="B14" s="20" t="s">
        <v>38</v>
      </c>
      <c r="C14" s="41" t="s">
        <v>39</v>
      </c>
      <c r="D14" s="20" t="s">
        <v>40</v>
      </c>
      <c r="E14" s="42" t="s">
        <v>114</v>
      </c>
      <c r="F14" s="21" t="s">
        <v>10</v>
      </c>
      <c r="G14" s="21" t="s">
        <v>10</v>
      </c>
      <c r="H14" s="93"/>
      <c r="I14" s="96"/>
    </row>
    <row r="15" spans="1:10" s="4" customFormat="1" ht="326.39999999999998" customHeight="1" x14ac:dyDescent="0.4">
      <c r="A15" s="45">
        <v>1</v>
      </c>
      <c r="B15" s="51" t="s">
        <v>99</v>
      </c>
      <c r="C15" s="46" t="s">
        <v>100</v>
      </c>
      <c r="D15" s="47"/>
      <c r="E15" s="48"/>
      <c r="F15" s="49" t="s">
        <v>22</v>
      </c>
      <c r="G15" s="50">
        <v>1</v>
      </c>
      <c r="H15" s="44"/>
      <c r="I15" s="44">
        <f>G15*H15</f>
        <v>0</v>
      </c>
    </row>
    <row r="16" spans="1:10" s="4" customFormat="1" ht="92.4" customHeight="1" x14ac:dyDescent="0.4">
      <c r="A16" s="12">
        <v>2</v>
      </c>
      <c r="B16" s="52" t="s">
        <v>41</v>
      </c>
      <c r="C16" s="43" t="s">
        <v>101</v>
      </c>
      <c r="D16" s="22"/>
      <c r="E16" s="23"/>
      <c r="F16" s="38" t="s">
        <v>22</v>
      </c>
      <c r="G16" s="40">
        <v>1</v>
      </c>
      <c r="H16" s="35"/>
      <c r="I16" s="36">
        <f t="shared" ref="I16:I26" si="0">G16*H16</f>
        <v>0</v>
      </c>
    </row>
    <row r="17" spans="1:9" s="4" customFormat="1" ht="82.2" customHeight="1" x14ac:dyDescent="0.4">
      <c r="A17" s="12">
        <v>3</v>
      </c>
      <c r="B17" s="52" t="s">
        <v>102</v>
      </c>
      <c r="C17" s="43" t="s">
        <v>103</v>
      </c>
      <c r="D17" s="22"/>
      <c r="E17" s="23"/>
      <c r="F17" s="38" t="s">
        <v>22</v>
      </c>
      <c r="G17" s="40">
        <v>1</v>
      </c>
      <c r="H17" s="35"/>
      <c r="I17" s="36">
        <f t="shared" si="0"/>
        <v>0</v>
      </c>
    </row>
    <row r="18" spans="1:9" s="4" customFormat="1" ht="88.8" customHeight="1" x14ac:dyDescent="0.4">
      <c r="A18" s="12">
        <v>4</v>
      </c>
      <c r="B18" s="52" t="s">
        <v>105</v>
      </c>
      <c r="C18" s="19" t="s">
        <v>104</v>
      </c>
      <c r="D18" s="22"/>
      <c r="E18" s="23"/>
      <c r="F18" s="38" t="s">
        <v>22</v>
      </c>
      <c r="G18" s="39">
        <v>2</v>
      </c>
      <c r="H18" s="35"/>
      <c r="I18" s="36">
        <f t="shared" si="0"/>
        <v>0</v>
      </c>
    </row>
    <row r="19" spans="1:9" s="4" customFormat="1" ht="123" customHeight="1" x14ac:dyDescent="0.4">
      <c r="A19" s="12">
        <v>5</v>
      </c>
      <c r="B19" s="52" t="s">
        <v>42</v>
      </c>
      <c r="C19" s="19" t="s">
        <v>49</v>
      </c>
      <c r="D19" s="22"/>
      <c r="E19" s="23"/>
      <c r="F19" s="38" t="s">
        <v>22</v>
      </c>
      <c r="G19" s="40">
        <v>5</v>
      </c>
      <c r="H19" s="35"/>
      <c r="I19" s="36">
        <f t="shared" si="0"/>
        <v>0</v>
      </c>
    </row>
    <row r="20" spans="1:9" s="4" customFormat="1" ht="155.4" customHeight="1" x14ac:dyDescent="0.4">
      <c r="A20" s="12">
        <v>6</v>
      </c>
      <c r="B20" s="52" t="s">
        <v>43</v>
      </c>
      <c r="C20" s="19" t="s">
        <v>106</v>
      </c>
      <c r="D20" s="22"/>
      <c r="E20"/>
      <c r="F20" s="38" t="s">
        <v>118</v>
      </c>
      <c r="G20" s="40">
        <v>5</v>
      </c>
      <c r="H20" s="35"/>
      <c r="I20" s="36">
        <f t="shared" si="0"/>
        <v>0</v>
      </c>
    </row>
    <row r="21" spans="1:9" s="4" customFormat="1" ht="85.2" customHeight="1" x14ac:dyDescent="0.4">
      <c r="A21" s="12">
        <v>7</v>
      </c>
      <c r="B21" s="52" t="s">
        <v>44</v>
      </c>
      <c r="C21" s="19" t="s">
        <v>50</v>
      </c>
      <c r="D21" s="22"/>
      <c r="E21" s="23"/>
      <c r="F21" s="38" t="s">
        <v>22</v>
      </c>
      <c r="G21" s="40">
        <v>1</v>
      </c>
      <c r="H21" s="35"/>
      <c r="I21" s="36">
        <f t="shared" si="0"/>
        <v>0</v>
      </c>
    </row>
    <row r="22" spans="1:9" s="4" customFormat="1" ht="75" customHeight="1" x14ac:dyDescent="0.4">
      <c r="A22" s="12">
        <v>8</v>
      </c>
      <c r="B22" s="52" t="s">
        <v>45</v>
      </c>
      <c r="C22" s="19" t="s">
        <v>51</v>
      </c>
      <c r="D22" s="22"/>
      <c r="E22" s="23"/>
      <c r="F22" s="38" t="s">
        <v>22</v>
      </c>
      <c r="G22" s="40">
        <v>2</v>
      </c>
      <c r="H22" s="35"/>
      <c r="I22" s="36">
        <f t="shared" si="0"/>
        <v>0</v>
      </c>
    </row>
    <row r="23" spans="1:9" s="4" customFormat="1" ht="112.8" customHeight="1" x14ac:dyDescent="0.4">
      <c r="A23" s="12">
        <v>9</v>
      </c>
      <c r="B23" s="52" t="s">
        <v>46</v>
      </c>
      <c r="C23" s="19" t="s">
        <v>117</v>
      </c>
      <c r="D23" s="22"/>
      <c r="E23" s="23"/>
      <c r="F23" s="38" t="s">
        <v>22</v>
      </c>
      <c r="G23" s="40">
        <v>2</v>
      </c>
      <c r="H23" s="35"/>
      <c r="I23" s="36">
        <f t="shared" si="0"/>
        <v>0</v>
      </c>
    </row>
    <row r="24" spans="1:9" s="4" customFormat="1" ht="97.8" customHeight="1" x14ac:dyDescent="0.4">
      <c r="A24" s="12">
        <v>10</v>
      </c>
      <c r="B24" s="52" t="s">
        <v>47</v>
      </c>
      <c r="C24" s="19" t="s">
        <v>107</v>
      </c>
      <c r="D24" s="22"/>
      <c r="E24" s="23"/>
      <c r="F24" s="38" t="s">
        <v>22</v>
      </c>
      <c r="G24" s="40">
        <v>2</v>
      </c>
      <c r="H24" s="35"/>
      <c r="I24" s="36">
        <f>G24*H24</f>
        <v>0</v>
      </c>
    </row>
    <row r="25" spans="1:9" s="4" customFormat="1" ht="97.8" customHeight="1" x14ac:dyDescent="0.4">
      <c r="A25" s="12">
        <v>11</v>
      </c>
      <c r="B25" s="52" t="s">
        <v>48</v>
      </c>
      <c r="C25" s="19" t="s">
        <v>108</v>
      </c>
      <c r="D25" s="22"/>
      <c r="E25" s="23"/>
      <c r="F25" s="38" t="s">
        <v>22</v>
      </c>
      <c r="G25" s="40">
        <v>1</v>
      </c>
      <c r="H25" s="35"/>
      <c r="I25" s="36">
        <f>G25*H25</f>
        <v>0</v>
      </c>
    </row>
    <row r="26" spans="1:9" s="4" customFormat="1" ht="125.4" customHeight="1" x14ac:dyDescent="0.4">
      <c r="A26" s="12">
        <v>12</v>
      </c>
      <c r="B26" s="66" t="s">
        <v>113</v>
      </c>
      <c r="C26" s="19" t="s">
        <v>119</v>
      </c>
      <c r="D26" s="22"/>
      <c r="E26" s="23"/>
      <c r="F26" s="38" t="s">
        <v>22</v>
      </c>
      <c r="G26" s="40">
        <v>1</v>
      </c>
      <c r="H26" s="35"/>
      <c r="I26" s="36">
        <f t="shared" si="0"/>
        <v>0</v>
      </c>
    </row>
    <row r="27" spans="1:9" s="4" customFormat="1" ht="118.2" customHeight="1" x14ac:dyDescent="0.4">
      <c r="A27" s="12">
        <v>13</v>
      </c>
      <c r="B27" s="52" t="s">
        <v>109</v>
      </c>
      <c r="C27" s="19" t="s">
        <v>110</v>
      </c>
      <c r="D27" s="22"/>
      <c r="E27" s="23"/>
      <c r="F27" s="38" t="s">
        <v>22</v>
      </c>
      <c r="G27" s="40">
        <v>1</v>
      </c>
      <c r="H27" s="35"/>
      <c r="I27" s="36">
        <f>G27*H27</f>
        <v>0</v>
      </c>
    </row>
    <row r="28" spans="1:9" s="4" customFormat="1" ht="136.80000000000001" customHeight="1" thickBot="1" x14ac:dyDescent="0.45">
      <c r="A28" s="12">
        <v>14</v>
      </c>
      <c r="B28" s="52" t="s">
        <v>111</v>
      </c>
      <c r="C28" s="19" t="s">
        <v>112</v>
      </c>
      <c r="D28" s="22"/>
      <c r="E28" s="23"/>
      <c r="F28" s="38" t="s">
        <v>22</v>
      </c>
      <c r="G28" s="39">
        <v>1</v>
      </c>
      <c r="H28" s="35"/>
      <c r="I28" s="36">
        <f>G28*H28</f>
        <v>0</v>
      </c>
    </row>
    <row r="29" spans="1:9" ht="21.6" thickBot="1" x14ac:dyDescent="0.45">
      <c r="A29" s="80" t="s">
        <v>33</v>
      </c>
      <c r="B29" s="81"/>
      <c r="C29" s="81"/>
      <c r="D29" s="81"/>
      <c r="E29" s="81"/>
      <c r="F29" s="81"/>
      <c r="G29" s="82"/>
      <c r="H29" s="70">
        <f>SUM(I15:I28)</f>
        <v>0</v>
      </c>
      <c r="I29" s="71"/>
    </row>
    <row r="30" spans="1:9" ht="21.6" thickBot="1" x14ac:dyDescent="0.45">
      <c r="A30" s="80" t="s">
        <v>52</v>
      </c>
      <c r="B30" s="81"/>
      <c r="C30" s="81"/>
      <c r="D30" s="81"/>
      <c r="E30" s="81"/>
      <c r="F30" s="81"/>
      <c r="G30" s="82"/>
      <c r="H30" s="70">
        <f>H29*290</f>
        <v>0</v>
      </c>
      <c r="I30" s="71"/>
    </row>
    <row r="31" spans="1:9" x14ac:dyDescent="0.4">
      <c r="A31" s="102" t="s">
        <v>23</v>
      </c>
      <c r="B31" s="102"/>
      <c r="C31" s="102"/>
      <c r="D31" s="102"/>
      <c r="E31" s="102"/>
      <c r="F31" s="102"/>
      <c r="G31" s="102"/>
      <c r="H31" s="102"/>
      <c r="I31" s="102"/>
    </row>
    <row r="32" spans="1:9" x14ac:dyDescent="0.4">
      <c r="A32" s="98" t="s">
        <v>12</v>
      </c>
      <c r="B32" s="98"/>
      <c r="C32" s="98"/>
      <c r="D32" s="98"/>
      <c r="E32" s="98"/>
      <c r="F32" s="98"/>
      <c r="G32" s="98"/>
      <c r="H32" s="98"/>
      <c r="I32" s="98"/>
    </row>
    <row r="33" spans="1:257" s="4" customFormat="1" ht="230.4" customHeight="1" x14ac:dyDescent="0.4">
      <c r="A33" s="100" t="s">
        <v>26</v>
      </c>
      <c r="B33" s="100"/>
      <c r="C33" s="101" t="s">
        <v>116</v>
      </c>
      <c r="D33" s="101"/>
      <c r="E33" s="101"/>
      <c r="F33" s="101"/>
      <c r="G33" s="101"/>
      <c r="H33" s="101"/>
      <c r="I33" s="101"/>
    </row>
    <row r="34" spans="1:257" s="4" customFormat="1" ht="25.2" customHeight="1" x14ac:dyDescent="0.4">
      <c r="A34" s="27"/>
      <c r="B34" s="27"/>
      <c r="C34" s="28"/>
      <c r="D34" s="28"/>
      <c r="E34" s="28"/>
      <c r="F34" s="28"/>
      <c r="G34" s="28"/>
      <c r="H34" s="28"/>
      <c r="I34" s="28"/>
    </row>
    <row r="35" spans="1:257" customFormat="1" ht="24" customHeight="1" x14ac:dyDescent="0.3">
      <c r="A35" s="29" t="s">
        <v>28</v>
      </c>
      <c r="B35" s="11"/>
      <c r="C35" s="11"/>
      <c r="D35" s="11"/>
      <c r="E35" s="11"/>
      <c r="F35" s="11"/>
    </row>
    <row r="36" spans="1:257" customFormat="1" ht="28.2" customHeight="1" x14ac:dyDescent="0.3">
      <c r="A36" s="29" t="s">
        <v>29</v>
      </c>
      <c r="B36" s="11"/>
      <c r="C36" s="11"/>
      <c r="D36" s="11"/>
      <c r="E36" s="11"/>
      <c r="F36" s="11"/>
    </row>
    <row r="38" spans="1:257" s="25" customFormat="1" ht="22.8" customHeight="1" x14ac:dyDescent="0.4">
      <c r="A38" s="99" t="s">
        <v>24</v>
      </c>
      <c r="B38" s="99"/>
      <c r="C38" s="99"/>
      <c r="D38" s="99"/>
      <c r="E38" s="99"/>
      <c r="F38" s="99"/>
      <c r="G38" s="99"/>
      <c r="H38" s="99"/>
      <c r="I38" s="99"/>
    </row>
    <row r="39" spans="1:257" x14ac:dyDescent="0.4">
      <c r="A39" s="53" t="s">
        <v>13</v>
      </c>
      <c r="B39" s="53"/>
      <c r="C39" s="53"/>
      <c r="D39" s="53"/>
      <c r="E39" s="53"/>
      <c r="F39" s="15"/>
      <c r="G39" s="15"/>
      <c r="H39" s="15"/>
      <c r="I39" s="15"/>
    </row>
    <row r="40" spans="1:257" x14ac:dyDescent="0.4">
      <c r="A40" s="88" t="s">
        <v>14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</row>
    <row r="41" spans="1:257" x14ac:dyDescent="0.4">
      <c r="A41" s="88" t="s">
        <v>15</v>
      </c>
      <c r="B41" s="88"/>
      <c r="C41" s="88"/>
      <c r="D41" s="88"/>
      <c r="E41" s="88"/>
      <c r="F41" s="88"/>
      <c r="G41" s="88"/>
      <c r="H41" s="88"/>
      <c r="I41" s="88"/>
    </row>
    <row r="42" spans="1:257" s="8" customFormat="1" ht="13.8" x14ac:dyDescent="0.25">
      <c r="A42" s="97" t="s">
        <v>98</v>
      </c>
      <c r="B42" s="97"/>
      <c r="C42" s="97"/>
      <c r="D42" s="97"/>
      <c r="E42" s="97"/>
      <c r="F42" s="97"/>
      <c r="G42" s="97"/>
      <c r="H42" s="97"/>
      <c r="I42" s="97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</row>
    <row r="43" spans="1:257" x14ac:dyDescent="0.4">
      <c r="A43" s="88" t="s">
        <v>16</v>
      </c>
      <c r="B43" s="88"/>
      <c r="C43" s="88"/>
      <c r="D43" s="88"/>
      <c r="E43" s="88"/>
      <c r="F43" s="88"/>
      <c r="G43" s="88"/>
      <c r="H43" s="88"/>
      <c r="I43" s="88"/>
    </row>
    <row r="44" spans="1:257" x14ac:dyDescent="0.4">
      <c r="A44" s="16" t="s">
        <v>17</v>
      </c>
      <c r="B44" s="15"/>
      <c r="C44" s="15"/>
      <c r="D44" s="15"/>
      <c r="E44" s="15"/>
      <c r="F44" s="15"/>
      <c r="G44" s="15"/>
      <c r="H44" s="15"/>
      <c r="I44" s="15"/>
    </row>
    <row r="46" spans="1:257" s="8" customFormat="1" ht="13.8" x14ac:dyDescent="0.25">
      <c r="A46" s="6"/>
      <c r="B46" s="14" t="s">
        <v>18</v>
      </c>
      <c r="C46" s="14"/>
      <c r="D46" s="14"/>
      <c r="E46" s="13"/>
      <c r="F46" s="10"/>
      <c r="G46" s="10"/>
      <c r="H46" s="9"/>
      <c r="I46" s="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15.6" x14ac:dyDescent="0.3">
      <c r="A47" s="11"/>
      <c r="B47" s="89" t="s">
        <v>19</v>
      </c>
      <c r="C47" s="89"/>
      <c r="D47" s="89"/>
      <c r="E47" s="89"/>
      <c r="F47" s="10"/>
      <c r="G47" s="10"/>
      <c r="H47" s="9"/>
      <c r="I47" s="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s="8" customFormat="1" ht="13.8" x14ac:dyDescent="0.25">
      <c r="A48" s="6"/>
      <c r="B48" s="13"/>
      <c r="C48" s="13"/>
      <c r="D48" s="13"/>
      <c r="E48" s="13"/>
      <c r="F48" s="10"/>
      <c r="G48" s="10"/>
      <c r="H48" s="9"/>
      <c r="I48" s="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</row>
    <row r="49" spans="1:257" s="8" customFormat="1" ht="13.8" x14ac:dyDescent="0.25">
      <c r="A49" s="6"/>
      <c r="B49" s="13"/>
      <c r="C49" s="13"/>
      <c r="D49" s="13"/>
      <c r="E49" s="13"/>
      <c r="F49" s="10"/>
      <c r="G49" s="10"/>
      <c r="H49" s="9"/>
      <c r="I49" s="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</row>
    <row r="50" spans="1:257" s="8" customFormat="1" ht="13.8" x14ac:dyDescent="0.25">
      <c r="A50" s="6"/>
      <c r="B50" s="10"/>
      <c r="C50" s="10"/>
      <c r="D50" s="10"/>
      <c r="E50" s="10"/>
      <c r="F50" s="10"/>
      <c r="G50" s="10"/>
      <c r="H50" s="9"/>
      <c r="I50" s="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</row>
    <row r="51" spans="1:257" s="8" customFormat="1" ht="13.8" x14ac:dyDescent="0.25">
      <c r="A51" s="6"/>
      <c r="B51" s="10"/>
      <c r="C51" s="10"/>
      <c r="D51" s="10"/>
      <c r="E51" s="10"/>
      <c r="F51" s="10"/>
      <c r="G51" s="10"/>
      <c r="H51" s="9"/>
      <c r="I51" s="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</row>
    <row r="52" spans="1:257" s="8" customFormat="1" ht="13.8" x14ac:dyDescent="0.25">
      <c r="A52" s="6"/>
      <c r="B52" s="10"/>
      <c r="C52" s="10"/>
      <c r="D52" s="10"/>
      <c r="E52" s="10"/>
      <c r="F52" s="10"/>
      <c r="G52" s="10"/>
      <c r="H52" s="9"/>
      <c r="I52" s="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</row>
    <row r="53" spans="1:257" x14ac:dyDescent="0.4">
      <c r="A53" s="1"/>
      <c r="H53" s="1"/>
      <c r="I53" s="1"/>
    </row>
    <row r="54" spans="1:257" x14ac:dyDescent="0.4">
      <c r="A54" s="1"/>
      <c r="H54" s="1"/>
      <c r="I54" s="1"/>
    </row>
    <row r="55" spans="1:257" x14ac:dyDescent="0.4">
      <c r="A55" s="1"/>
      <c r="H55" s="1"/>
      <c r="I55" s="1"/>
    </row>
    <row r="56" spans="1:257" x14ac:dyDescent="0.4">
      <c r="A56" s="1"/>
      <c r="H56" s="1"/>
      <c r="I56" s="1"/>
    </row>
    <row r="57" spans="1:257" x14ac:dyDescent="0.4">
      <c r="A57" s="1"/>
      <c r="H57" s="1"/>
      <c r="I57" s="1"/>
    </row>
    <row r="58" spans="1:257" x14ac:dyDescent="0.4">
      <c r="A58" s="1"/>
      <c r="H58" s="1"/>
      <c r="I58" s="1"/>
    </row>
    <row r="59" spans="1:257" x14ac:dyDescent="0.4">
      <c r="A59" s="1"/>
      <c r="H59" s="1"/>
      <c r="I59" s="1"/>
    </row>
    <row r="60" spans="1:257" x14ac:dyDescent="0.4">
      <c r="A60" s="1"/>
      <c r="H60" s="1"/>
      <c r="I60" s="1"/>
    </row>
    <row r="61" spans="1:257" x14ac:dyDescent="0.4">
      <c r="A61" s="1"/>
      <c r="H61" s="1"/>
      <c r="I61" s="1"/>
    </row>
    <row r="62" spans="1:257" x14ac:dyDescent="0.4">
      <c r="A62" s="1"/>
      <c r="H62" s="1"/>
      <c r="I62" s="1"/>
    </row>
    <row r="63" spans="1:257" x14ac:dyDescent="0.4">
      <c r="A63" s="1"/>
      <c r="H63" s="1"/>
      <c r="I63" s="1"/>
    </row>
    <row r="64" spans="1:257" x14ac:dyDescent="0.4">
      <c r="A64" s="1"/>
      <c r="H64" s="1"/>
      <c r="I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</sheetData>
  <mergeCells count="31">
    <mergeCell ref="A40:M40"/>
    <mergeCell ref="A43:I43"/>
    <mergeCell ref="B47:E47"/>
    <mergeCell ref="A5:I5"/>
    <mergeCell ref="F11:F13"/>
    <mergeCell ref="H11:H14"/>
    <mergeCell ref="I11:I14"/>
    <mergeCell ref="A42:I42"/>
    <mergeCell ref="A32:I32"/>
    <mergeCell ref="A38:I38"/>
    <mergeCell ref="A41:I41"/>
    <mergeCell ref="A33:B33"/>
    <mergeCell ref="C33:I33"/>
    <mergeCell ref="A30:G30"/>
    <mergeCell ref="H30:I30"/>
    <mergeCell ref="A31:I31"/>
    <mergeCell ref="A1:I1"/>
    <mergeCell ref="A11:A14"/>
    <mergeCell ref="H29:I29"/>
    <mergeCell ref="B3:I3"/>
    <mergeCell ref="B13:C13"/>
    <mergeCell ref="D13:E13"/>
    <mergeCell ref="A6:C8"/>
    <mergeCell ref="G11:G13"/>
    <mergeCell ref="A9:C9"/>
    <mergeCell ref="D6:I6"/>
    <mergeCell ref="D7:I7"/>
    <mergeCell ref="D8:I8"/>
    <mergeCell ref="D9:I9"/>
    <mergeCell ref="A29:G29"/>
    <mergeCell ref="B11:E12"/>
  </mergeCells>
  <phoneticPr fontId="13" type="noConversion"/>
  <pageMargins left="0.11811023622047245" right="0.11811023622047245" top="0" bottom="0" header="0.31496062992125984" footer="0.31496062992125984"/>
  <pageSetup paperSize="9" scale="58" fitToHeight="3" orientation="landscape" r:id="rId1"/>
  <rowBreaks count="2" manualBreakCount="2">
    <brk id="21" max="9" man="1"/>
    <brk id="48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3DD5E-69A8-47D0-A6F1-59956894852C}">
  <sheetPr>
    <pageSetUpPr fitToPage="1"/>
  </sheetPr>
  <dimension ref="B1:E29"/>
  <sheetViews>
    <sheetView zoomScale="110" zoomScaleNormal="110" workbookViewId="0">
      <selection activeCell="H18" sqref="H18"/>
    </sheetView>
  </sheetViews>
  <sheetFormatPr defaultRowHeight="14.4" x14ac:dyDescent="0.3"/>
  <cols>
    <col min="1" max="1" width="2.6640625" customWidth="1"/>
    <col min="2" max="2" width="7.44140625" customWidth="1"/>
    <col min="3" max="3" width="27.21875" customWidth="1"/>
    <col min="4" max="4" width="22.44140625" customWidth="1"/>
    <col min="5" max="5" width="28.21875" customWidth="1"/>
  </cols>
  <sheetData>
    <row r="1" spans="2:5" ht="26.4" customHeight="1" x14ac:dyDescent="0.3">
      <c r="E1" s="34" t="s">
        <v>30</v>
      </c>
    </row>
    <row r="3" spans="2:5" ht="15.6" x14ac:dyDescent="0.3">
      <c r="B3" s="30"/>
      <c r="C3" s="30"/>
      <c r="D3" s="30"/>
      <c r="E3" s="30"/>
    </row>
    <row r="4" spans="2:5" ht="17.399999999999999" x14ac:dyDescent="0.3">
      <c r="B4" s="103" t="s">
        <v>32</v>
      </c>
      <c r="C4" s="103"/>
      <c r="D4" s="103"/>
      <c r="E4" s="103"/>
    </row>
    <row r="5" spans="2:5" x14ac:dyDescent="0.3">
      <c r="B5" s="31" t="s">
        <v>34</v>
      </c>
      <c r="C5" s="31" t="s">
        <v>31</v>
      </c>
      <c r="D5" s="32" t="s">
        <v>53</v>
      </c>
      <c r="E5" s="32" t="s">
        <v>96</v>
      </c>
    </row>
    <row r="6" spans="2:5" x14ac:dyDescent="0.3">
      <c r="B6" s="65">
        <v>1</v>
      </c>
      <c r="C6" s="54" t="s">
        <v>54</v>
      </c>
      <c r="D6" s="55">
        <v>15</v>
      </c>
      <c r="E6" s="56" t="s">
        <v>76</v>
      </c>
    </row>
    <row r="7" spans="2:5" x14ac:dyDescent="0.3">
      <c r="B7" s="65">
        <f>B6+1</f>
        <v>2</v>
      </c>
      <c r="C7" s="54" t="s">
        <v>55</v>
      </c>
      <c r="D7" s="55">
        <v>10</v>
      </c>
      <c r="E7" s="56" t="s">
        <v>76</v>
      </c>
    </row>
    <row r="8" spans="2:5" x14ac:dyDescent="0.3">
      <c r="B8" s="65">
        <f t="shared" ref="B8:B28" si="0">B7+1</f>
        <v>3</v>
      </c>
      <c r="C8" s="57" t="s">
        <v>56</v>
      </c>
      <c r="D8" s="58">
        <v>15</v>
      </c>
      <c r="E8" s="59" t="s">
        <v>77</v>
      </c>
    </row>
    <row r="9" spans="2:5" x14ac:dyDescent="0.3">
      <c r="B9" s="65">
        <f t="shared" si="0"/>
        <v>4</v>
      </c>
      <c r="C9" s="54" t="s">
        <v>57</v>
      </c>
      <c r="D9" s="60">
        <v>7</v>
      </c>
      <c r="E9" s="56" t="s">
        <v>78</v>
      </c>
    </row>
    <row r="10" spans="2:5" x14ac:dyDescent="0.3">
      <c r="B10" s="65">
        <f t="shared" si="0"/>
        <v>5</v>
      </c>
      <c r="C10" s="54" t="s">
        <v>58</v>
      </c>
      <c r="D10" s="60">
        <v>15</v>
      </c>
      <c r="E10" s="56" t="s">
        <v>77</v>
      </c>
    </row>
    <row r="11" spans="2:5" x14ac:dyDescent="0.3">
      <c r="B11" s="65">
        <f t="shared" si="0"/>
        <v>6</v>
      </c>
      <c r="C11" s="54" t="s">
        <v>59</v>
      </c>
      <c r="D11" s="60">
        <v>12</v>
      </c>
      <c r="E11" s="56" t="s">
        <v>79</v>
      </c>
    </row>
    <row r="12" spans="2:5" x14ac:dyDescent="0.3">
      <c r="B12" s="65">
        <f t="shared" si="0"/>
        <v>7</v>
      </c>
      <c r="C12" s="54" t="s">
        <v>60</v>
      </c>
      <c r="D12" s="60">
        <v>12</v>
      </c>
      <c r="E12" s="56" t="s">
        <v>97</v>
      </c>
    </row>
    <row r="13" spans="2:5" x14ac:dyDescent="0.3">
      <c r="B13" s="65">
        <f t="shared" si="0"/>
        <v>8</v>
      </c>
      <c r="C13" s="61" t="s">
        <v>61</v>
      </c>
      <c r="D13" s="62">
        <v>10</v>
      </c>
      <c r="E13" s="63" t="s">
        <v>80</v>
      </c>
    </row>
    <row r="14" spans="2:5" x14ac:dyDescent="0.3">
      <c r="B14" s="65">
        <f t="shared" si="0"/>
        <v>9</v>
      </c>
      <c r="C14" s="57" t="s">
        <v>62</v>
      </c>
      <c r="D14" s="58">
        <v>12</v>
      </c>
      <c r="E14" s="59" t="s">
        <v>81</v>
      </c>
    </row>
    <row r="15" spans="2:5" x14ac:dyDescent="0.3">
      <c r="B15" s="65">
        <f t="shared" si="0"/>
        <v>10</v>
      </c>
      <c r="C15" s="57" t="s">
        <v>63</v>
      </c>
      <c r="D15" s="58">
        <v>15</v>
      </c>
      <c r="E15" s="59" t="s">
        <v>82</v>
      </c>
    </row>
    <row r="16" spans="2:5" x14ac:dyDescent="0.3">
      <c r="B16" s="65">
        <f t="shared" si="0"/>
        <v>11</v>
      </c>
      <c r="C16" s="57" t="s">
        <v>64</v>
      </c>
      <c r="D16" s="58">
        <v>12</v>
      </c>
      <c r="E16" s="59" t="s">
        <v>83</v>
      </c>
    </row>
    <row r="17" spans="2:5" x14ac:dyDescent="0.3">
      <c r="B17" s="65">
        <f t="shared" si="0"/>
        <v>12</v>
      </c>
      <c r="C17" s="57" t="s">
        <v>65</v>
      </c>
      <c r="D17" s="58">
        <v>10</v>
      </c>
      <c r="E17" s="59" t="s">
        <v>84</v>
      </c>
    </row>
    <row r="18" spans="2:5" x14ac:dyDescent="0.3">
      <c r="B18" s="65">
        <f t="shared" si="0"/>
        <v>13</v>
      </c>
      <c r="C18" s="57" t="s">
        <v>66</v>
      </c>
      <c r="D18" s="58">
        <v>12</v>
      </c>
      <c r="E18" s="59" t="s">
        <v>85</v>
      </c>
    </row>
    <row r="19" spans="2:5" x14ac:dyDescent="0.3">
      <c r="B19" s="65">
        <f t="shared" si="0"/>
        <v>14</v>
      </c>
      <c r="C19" s="57" t="s">
        <v>67</v>
      </c>
      <c r="D19" s="58">
        <v>15</v>
      </c>
      <c r="E19" s="59" t="s">
        <v>86</v>
      </c>
    </row>
    <row r="20" spans="2:5" x14ac:dyDescent="0.3">
      <c r="B20" s="65">
        <f t="shared" si="0"/>
        <v>15</v>
      </c>
      <c r="C20" s="57" t="s">
        <v>68</v>
      </c>
      <c r="D20" s="58">
        <v>5</v>
      </c>
      <c r="E20" s="59" t="s">
        <v>87</v>
      </c>
    </row>
    <row r="21" spans="2:5" x14ac:dyDescent="0.3">
      <c r="B21" s="65">
        <f t="shared" si="0"/>
        <v>16</v>
      </c>
      <c r="C21" s="57" t="s">
        <v>69</v>
      </c>
      <c r="D21" s="58">
        <v>5</v>
      </c>
      <c r="E21" s="59" t="s">
        <v>88</v>
      </c>
    </row>
    <row r="22" spans="2:5" x14ac:dyDescent="0.3">
      <c r="B22" s="65">
        <f t="shared" si="0"/>
        <v>17</v>
      </c>
      <c r="C22" s="57" t="s">
        <v>70</v>
      </c>
      <c r="D22" s="58">
        <v>5</v>
      </c>
      <c r="E22" s="64" t="s">
        <v>89</v>
      </c>
    </row>
    <row r="23" spans="2:5" x14ac:dyDescent="0.3">
      <c r="B23" s="65">
        <f t="shared" si="0"/>
        <v>18</v>
      </c>
      <c r="C23" s="57" t="s">
        <v>71</v>
      </c>
      <c r="D23" s="58">
        <v>5</v>
      </c>
      <c r="E23" s="59" t="s">
        <v>90</v>
      </c>
    </row>
    <row r="24" spans="2:5" x14ac:dyDescent="0.3">
      <c r="B24" s="65">
        <f t="shared" si="0"/>
        <v>19</v>
      </c>
      <c r="C24" s="57" t="s">
        <v>72</v>
      </c>
      <c r="D24" s="58">
        <v>5</v>
      </c>
      <c r="E24" s="59" t="s">
        <v>91</v>
      </c>
    </row>
    <row r="25" spans="2:5" x14ac:dyDescent="0.3">
      <c r="B25" s="65">
        <f t="shared" si="0"/>
        <v>20</v>
      </c>
      <c r="C25" s="57" t="s">
        <v>73</v>
      </c>
      <c r="D25" s="58">
        <v>15</v>
      </c>
      <c r="E25" s="64" t="s">
        <v>92</v>
      </c>
    </row>
    <row r="26" spans="2:5" x14ac:dyDescent="0.3">
      <c r="B26" s="65">
        <f t="shared" si="0"/>
        <v>21</v>
      </c>
      <c r="C26" s="57" t="s">
        <v>74</v>
      </c>
      <c r="D26" s="58">
        <v>7</v>
      </c>
      <c r="E26" s="59" t="s">
        <v>93</v>
      </c>
    </row>
    <row r="27" spans="2:5" x14ac:dyDescent="0.3">
      <c r="B27" s="65">
        <f t="shared" si="0"/>
        <v>22</v>
      </c>
      <c r="C27" s="57" t="s">
        <v>75</v>
      </c>
      <c r="D27" s="58">
        <v>7</v>
      </c>
      <c r="E27" s="59" t="s">
        <v>94</v>
      </c>
    </row>
    <row r="28" spans="2:5" x14ac:dyDescent="0.3">
      <c r="B28" s="65">
        <f t="shared" si="0"/>
        <v>23</v>
      </c>
      <c r="C28" s="57" t="s">
        <v>37</v>
      </c>
      <c r="D28" s="58">
        <v>64</v>
      </c>
      <c r="E28" s="59" t="s">
        <v>95</v>
      </c>
    </row>
    <row r="29" spans="2:5" x14ac:dyDescent="0.3">
      <c r="B29" s="37"/>
      <c r="C29" s="33" t="s">
        <v>35</v>
      </c>
      <c r="D29" s="33">
        <f>SUM(D6:D28)</f>
        <v>290</v>
      </c>
      <c r="E29" s="33"/>
    </row>
  </sheetData>
  <mergeCells count="1">
    <mergeCell ref="B4:E4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№2_Тендерна пропзиція</vt:lpstr>
      <vt:lpstr>Додаток №3_Розподіл</vt:lpstr>
      <vt:lpstr>'Додаток №2_Тендерна пропзиція'!Область_друку</vt:lpstr>
      <vt:lpstr>'Додаток №3_Розподіл'!Область_друку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2024-10-29T14:04:17Z</dcterms:modified>
  <cp:category/>
  <cp:contentStatus/>
</cp:coreProperties>
</file>