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555" documentId="13_ncr:1_{1908419E-ACB4-4819-9960-F6A4FB87E1D1}" xr6:coauthVersionLast="47" xr6:coauthVersionMax="47" xr10:uidLastSave="{D7EA0F51-3811-4B0A-89BB-5FC11EAEFE4A}"/>
  <bookViews>
    <workbookView xWindow="28680" yWindow="-120" windowWidth="29040" windowHeight="15720" xr2:uid="{00000000-000D-0000-FFFF-FFFF00000000}"/>
  </bookViews>
  <sheets>
    <sheet name="Додаток №2_Тендерна пропзиція" sheetId="6" r:id="rId1"/>
    <sheet name="Додаток №3_Розподіл" sheetId="8" r:id="rId2"/>
  </sheets>
  <definedNames>
    <definedName name="_xlnm.Print_Area" localSheetId="0">'Додаток №2_Тендерна пропзиція'!$A$1:$I$43</definedName>
    <definedName name="_xlnm.Print_Area" localSheetId="1">'Додаток №3_Розподіл'!$A$1:$F$11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8" l="1"/>
  <c r="I15" i="6" l="1"/>
  <c r="B7" i="8" l="1"/>
  <c r="B8" i="8" s="1"/>
  <c r="B9" i="8" s="1"/>
  <c r="B10" i="8" s="1"/>
  <c r="B11" i="8" s="1"/>
  <c r="I16" i="6" l="1"/>
  <c r="I17" i="6"/>
  <c r="I18" i="6"/>
  <c r="I19" i="6"/>
  <c r="I20" i="6"/>
  <c r="I21" i="6"/>
  <c r="I22" i="6"/>
  <c r="I23" i="6"/>
  <c r="H24" i="6" l="1"/>
  <c r="H25" i="6" s="1"/>
</calcChain>
</file>

<file path=xl/sharedStrings.xml><?xml version="1.0" encoding="utf-8"?>
<sst xmlns="http://schemas.openxmlformats.org/spreadsheetml/2006/main" count="92" uniqueCount="82">
  <si>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</si>
  <si>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</si>
  <si>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</si>
  <si>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</si>
  <si>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</si>
  <si>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</si>
  <si>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</si>
  <si>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</si>
  <si>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</si>
  <si>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</si>
  <si>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</si>
  <si>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</si>
  <si>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</si>
  <si>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</si>
  <si>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</si>
  <si>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</si>
  <si>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у Оголошенні. </t>
  </si>
  <si>
    <t>Учасники повинні надсилати тендерні пропозиції з підписом і печаткою</t>
  </si>
  <si>
    <t xml:space="preserve">              Керівник організації/ФОП:____________________________ ( ____________________) </t>
  </si>
  <si>
    <t xml:space="preserve">                                  МП                                  підпис                               ПІБ </t>
  </si>
  <si>
    <t>Модель (торгову марку), виробника, характеристики продукції</t>
  </si>
  <si>
    <t>Кількість</t>
  </si>
  <si>
    <t>ОВ</t>
  </si>
  <si>
    <t>шт</t>
  </si>
  <si>
    <t>Ми погоджуємось зафіксувати цінову пропозицію протягом 90 днів календарних днів з моменту подачі</t>
  </si>
  <si>
    <t xml:space="preserve">  * Товариство Червоного Хреста України є громадською неприбутковою організацією і просить надати максимальні знижки на товари, вказані у тендерній пропозиції.</t>
  </si>
  <si>
    <t>Ми погоджуємось, що всі витрати, пов’язані з доставкою товару, завантажувально-розвантажувальними роботами, здійснюються за рахунок Постачальника відповідно до розподілу, вказаного у Додатку №3.</t>
  </si>
  <si>
    <t>Додаток №2 до Оголошення</t>
  </si>
  <si>
    <t xml:space="preserve">Увага! Додаткові вимоги </t>
  </si>
  <si>
    <t>Форма тендерної пропозиції</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</si>
  <si>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</si>
  <si>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r>
      <t>Термін доставки з дати підписання договору: _________________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</si>
  <si>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t>Додаток №3 до Оголошення</t>
  </si>
  <si>
    <t>Назва організації</t>
  </si>
  <si>
    <t>Розподіл продукції</t>
  </si>
  <si>
    <t>Всього вартість 1 набору грн*</t>
  </si>
  <si>
    <t>№п/н</t>
  </si>
  <si>
    <t xml:space="preserve">Назва ТМЦ, кількість </t>
  </si>
  <si>
    <t>Населенний пункт/місто, номер відділення Нової Пошти</t>
  </si>
  <si>
    <t>Всього:</t>
  </si>
  <si>
    <t>Рушник</t>
  </si>
  <si>
    <t>Реквізити (адреса - юридична та фактична, телефон,  телефон для контактів, e-mail, розрахунковий рахунок)</t>
  </si>
  <si>
    <t>Миколаївська область </t>
  </si>
  <si>
    <t>Набір волонтера - 60 шт.</t>
  </si>
  <si>
    <t>Набір волонтера - 80 шт.</t>
  </si>
  <si>
    <t>Найменування ТМЦ</t>
  </si>
  <si>
    <t>Технічні характеристики, візуалізація</t>
  </si>
  <si>
    <t>Рюкзак ролтоп</t>
  </si>
  <si>
    <t>Павербанк</t>
  </si>
  <si>
    <t>Універсальний кабель для зарядки</t>
  </si>
  <si>
    <t>Вид: універсальний кабель для зарядки 3 в 1.
Довжина: 1 м.
Типи конекторів: Apple Lightning, USB Type C, micro-USB.
Додаткові характеристики: здатність заряджати 1-3 гаджета одночасно, захист від перегріву, підтримка швидкої зарядки</t>
  </si>
  <si>
    <t>Брендована кружка</t>
  </si>
  <si>
    <t>Парасолька</t>
  </si>
  <si>
    <r>
      <t xml:space="preserve">1. Вартість доставки, розвантаження та завантаження товару, пакування та брендування мають бути включеними у вартість набору. Доставка згідно з розподілом відповідно до Додатку 3.
2. Вміст набору розподіляється по відповідним відділам, кишеням та контейнерам рюкзаку. Обов'язково попереднє надання демонстраційного зразку набору для погодження замовником. Замовлення без попереднього погодження зразку набору  не буде прийняте.
3. Набори волонтера (рюкзак з наповненням) постачаються у спакованому вигляді та транспортуються на палетах відповідно до розподілу. 
</t>
    </r>
    <r>
      <rPr>
        <sz val="14"/>
        <rFont val="Times New Roman"/>
        <family val="1"/>
        <charset val="204"/>
      </rPr>
      <t xml:space="preserve">4. Постачальник повинен вказати торгові марки продукції, параметри, характеристики, розміри запропанованих товарів та надати сертифікати на товари, які підлягають обов'язковій сертифікації.
5. </t>
    </r>
    <r>
      <rPr>
        <sz val="14"/>
        <color theme="1"/>
        <rFont val="Times New Roman"/>
        <family val="1"/>
        <charset val="204"/>
      </rPr>
      <t xml:space="preserve">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щодо складу набору (зміни ТМ та інше),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3 робочих днів з моменту виявлення неякісного товару на якісний без будь-якої додаткової оплати з боку замовника. </t>
    </r>
  </si>
  <si>
    <t>Всього вартість 443 наборів грн*</t>
  </si>
  <si>
    <t>Запорізька область</t>
  </si>
  <si>
    <t>Дніпропетровська область </t>
  </si>
  <si>
    <t>Набір волонтера - 64 шт.</t>
  </si>
  <si>
    <t>Набір волонтера - 122 шт.</t>
  </si>
  <si>
    <t>Миколаїв, НП</t>
  </si>
  <si>
    <t xml:space="preserve">м.Запоріжжя, НП </t>
  </si>
  <si>
    <t xml:space="preserve">м.Дніпро, НП </t>
  </si>
  <si>
    <t>Донецька область </t>
  </si>
  <si>
    <t>Житомирська область </t>
  </si>
  <si>
    <t>Закарпатська область </t>
  </si>
  <si>
    <t>м. Дніпро</t>
  </si>
  <si>
    <t>м. Житомир</t>
  </si>
  <si>
    <t>м. Ужгород</t>
  </si>
  <si>
    <t>Набір волонтера - 57 шт.</t>
  </si>
  <si>
    <r>
      <t>(Назва Учасника),</t>
    </r>
    <r>
      <rPr>
        <b/>
        <sz val="12"/>
        <color theme="1"/>
        <rFont val="Times New Roman"/>
        <family val="1"/>
        <charset val="204"/>
      </rPr>
      <t xml:space="preserve"> надає свою тендерну пропозицію щодо участі у заку</t>
    </r>
    <r>
      <rPr>
        <b/>
        <sz val="12"/>
        <rFont val="Times New Roman"/>
        <family val="1"/>
        <charset val="204"/>
      </rPr>
      <t>півлі наборів волонтера.</t>
    </r>
  </si>
  <si>
    <r>
      <t xml:space="preserve">Об'єм: 380 мл. Габарити ø 7-9 х 15 см. Колір: червоний матовий. Матеріал: нержавіюча сталь, пластик (BPA free). Корпус: металевий, зовнішній і внутрішній шари виготовлені з нержавіючої сталі. Тримає тепло до 6 годин. Кришка герметична, обладнана клапаном, що відкривається, та трубочкою. Корпус рельєфний.  
</t>
    </r>
    <r>
      <rPr>
        <b/>
        <i/>
        <sz val="11"/>
        <color theme="1"/>
        <rFont val="Calibri"/>
        <family val="2"/>
        <charset val="204"/>
      </rPr>
      <t>Вимоги до брендування</t>
    </r>
    <r>
      <rPr>
        <i/>
        <sz val="11"/>
        <color theme="1"/>
        <rFont val="Calibri"/>
        <family val="2"/>
      </rPr>
      <t xml:space="preserve"> 
Нанесення логотипу та надпису: УФ друк або тамподрук.  Колір нанесення: білий, згідно візуалізації.</t>
    </r>
  </si>
  <si>
    <r>
      <t xml:space="preserve">Візуалізація 
</t>
    </r>
    <r>
      <rPr>
        <i/>
        <sz val="12"/>
        <color rgb="FFFF0000"/>
        <rFont val="Times New Roman"/>
        <family val="1"/>
        <charset val="204"/>
      </rPr>
      <t xml:space="preserve">(обов'язково надати </t>
    </r>
    <r>
      <rPr>
        <b/>
        <i/>
        <sz val="12"/>
        <color rgb="FFFF0000"/>
        <rFont val="Times New Roman"/>
        <family val="1"/>
        <charset val="204"/>
      </rPr>
      <t>фото</t>
    </r>
    <r>
      <rPr>
        <i/>
        <sz val="12"/>
        <color rgb="FFFF0000"/>
        <rFont val="Times New Roman"/>
        <family val="1"/>
        <charset val="204"/>
      </rPr>
      <t>)</t>
    </r>
  </si>
  <si>
    <r>
      <t xml:space="preserve">Стать: унісекс 
Матеріал: оксфорд 
Спинка: ущільнена, ортопедична, анатомічна, м'яка 
Країна-виробник: Україна 
Об'єм: 20-27 л(головне, щоб весь набір помістився в рюкзак) 
Розміри виробу: орієнтовно 43*30*15,5 см (+-2-5 см);  
Базовий колір: чорний 
Кількість відділень: мінімум 3 
Особливості:  розмір регулюється, водовідштовхувальний, кількість відділень - мінімум 3, одне велике відділення, окреме відділення для ноутбука/планшета, з посиленою ручкою, з регульованими лямками, з ущільненою спинкою, із сітчастою спинкою, легкість, передня кишеня, потовщене дно, трансформер, Зверху петля для перенесення рюкзака в руці.                                                                                                                                                                                                                                      Обов’язкове брендування згідно візуалізації
</t>
    </r>
    <r>
      <rPr>
        <b/>
        <i/>
        <sz val="11"/>
        <color theme="1"/>
        <rFont val="Calibri"/>
        <family val="2"/>
        <charset val="204"/>
      </rPr>
      <t xml:space="preserve">Вимоги до брендування
</t>
    </r>
    <r>
      <rPr>
        <i/>
        <sz val="11"/>
        <color theme="1"/>
        <rFont val="Calibri"/>
        <family val="2"/>
        <charset val="204"/>
      </rPr>
      <t xml:space="preserve">Брендування на рюкзаку згідно візуалізації:  - шеврон з логотипом ТЧХУ. Матеріал - тканина, розмір виробу -  d 10 см, тип наненсення - вишивка, згідно макету, кольори нанесення - червоний та білий, спосіб кріплення - велкро, розміщення - по центру нижнього переднього відділення; </t>
    </r>
  </si>
  <si>
    <t>Повербанк НОСО або еквівалент 
Місткість: 30000mAh (111Wh). Номінальна ємність: 17700mAh; 
Колір – чорний; Micro-USB/Type-C – 5V-3A/9V-2.A 18W(Max); 
Вихід: USB-A 1/2: 22.5W(Max); Type-C: 20W（Max); 
Загальний вихід: 5V/3A; Індикація: дисплей LED; 
Матеріали: ABS+PC, вогнестійкий корпус, літій-полімерний акумулятор; 
Підтримка протоколів швидкого заряджання: PPS, PD3.0, PD2.0, FCP, SCP, QC4+, QC4, QC3.0, QC2.0, FSCP, VOOC, AFC, PE2.0, PE1.1; 
Вимоги до брендування
Нанесення логотипу та надпису: УФ друк або тамподрук. Колір нанесення: білий, згідно візуалізації</t>
  </si>
  <si>
    <r>
      <t>Сидіння</t>
    </r>
    <r>
      <rPr>
        <i/>
        <sz val="12"/>
        <color rgb="FF000000"/>
        <rFont val="Calibri"/>
        <family val="2"/>
        <charset val="204"/>
        <scheme val="minor"/>
      </rPr>
      <t> </t>
    </r>
  </si>
  <si>
    <t xml:space="preserve">Матеріал:  
Внутрішня тканина – пінополіетилен 
Зовнішній матеріал – пінополіетилен, не поглинаючий вологу 
Розміри:  
Довжина – від 35 см 
Ширина – від  25 см 
Товщина – від 1,5 см </t>
  </si>
  <si>
    <t xml:space="preserve">Механізм парасольки - Повний автомат;
Кількість спиць - 12;
Вид парасольки - Складаний;
Розмір купола - 102 см;
Колір – будь-який;
Особливості - З чохлом, Система "антивітер" ;
Матеріал спиць - Алюмінієві, Скловолоконні ;
Довжина складеної парасольки, см - 32; 
Матеріал купола - Поліестер; 
Кількість складань - 3;
Додатково - Напівдіаметр куполу - 57 см ;
Упакування: тканинний чохол;
Матеріал корпусу - Ручка: пластик; </t>
  </si>
  <si>
    <t>Ковдра-плед</t>
  </si>
  <si>
    <t xml:space="preserve">Розмір ковдри: від 140х200 см,  
тип тканини: напіввовняна або вовняна  
Склад: 60 % вовна 
Колір: будь-який </t>
  </si>
  <si>
    <r>
      <t>Ліхтарик</t>
    </r>
    <r>
      <rPr>
        <i/>
        <sz val="12"/>
        <color rgb="FF000000"/>
        <rFont val="Aptos"/>
        <family val="2"/>
      </rPr>
      <t> </t>
    </r>
  </si>
  <si>
    <t xml:space="preserve">батарейки: 3 × AAA 
максимальна світловидатність: 200 лм 
максимальна відстань променя — 17 м 
матеріал: АБС-пластик + гума 
тривалість роботи: 25-128 годин 
час роботи: COB LED — 25 годин, LED — 128 годин 
ударостійкість 
кількість режимів освітлення: 2 
батарейки в комплекті 
режими освітлення: COB LED, LED, 
особливості: гачок — 1 шт., магніт — 1 шт. 
вага: 105 г 
розміри: 34 х 61 х 92 мм 
джерело світла COB LED + 3 × LED 
відстань променя: COB LED 100% — 12 м, LED 100% — 17 м </t>
  </si>
  <si>
    <t>Тканина – мікрофібра; 
Розмір – 70 × 130 см; 
Колір – будь-який; 
Особливості - Швидко сохнуть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</si>
</sst>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0" x14ac:knownFonts="1">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1"/>
      <color theme="1"/>
      <name val="Calibri"/>
      <family val="2"/>
    </font>
    <font>
      <b/>
      <sz val="16"/>
      <color theme="1"/>
      <name val="Times New Roman"/>
      <family val="1"/>
      <charset val="204"/>
    </font>
    <font>
      <b/>
      <sz val="11"/>
      <color theme="1"/>
      <name val="Times New Roman"/>
      <family val="1"/>
      <charset val="204"/>
    </font>
    <font>
      <sz val="14"/>
      <color theme="1"/>
      <name val="Times New Roman"/>
      <family val="1"/>
      <charset val="204"/>
    </font>
    <font>
      <b/>
      <sz val="14"/>
      <color theme="1"/>
      <name val="Times New Roman"/>
      <family val="1"/>
      <charset val="204"/>
    </font>
    <font>
      <sz val="12"/>
      <color rgb="FF000000"/>
      <name val="Times New Roman"/>
      <family val="1"/>
      <charset val="204"/>
    </font>
    <font>
      <b/>
      <sz val="12"/>
      <color rgb="FF000000"/>
      <name val="Times New Roman"/>
      <family val="1"/>
      <charset val="204"/>
    </font>
    <font>
      <sz val="12"/>
      <name val="Times New Roman"/>
      <family val="1"/>
      <charset val="204"/>
    </font>
    <font>
      <i/>
      <sz val="11"/>
      <name val="Times New Roman"/>
      <family val="1"/>
      <charset val="204"/>
    </font>
    <font>
      <sz val="16"/>
      <name val="Times New Roman"/>
      <family val="1"/>
      <charset val="204"/>
    </font>
    <font>
      <b/>
      <i/>
      <sz val="12"/>
      <color rgb="FF000000"/>
      <name val="Times New Roman"/>
      <family val="1"/>
      <charset val="204"/>
    </font>
    <font>
      <i/>
      <sz val="12"/>
      <color rgb="FF000000"/>
      <name val="Times New Roman"/>
      <family val="1"/>
      <charset val="204"/>
    </font>
    <font>
      <b/>
      <sz val="11"/>
      <color indexed="8"/>
      <name val="Times New Roman"/>
      <family val="1"/>
      <charset val="204"/>
    </font>
    <font>
      <b/>
      <sz val="11"/>
      <name val="Times New Roman"/>
      <family val="1"/>
      <charset val="204"/>
    </font>
    <font>
      <sz val="14"/>
      <name val="Times New Roman"/>
      <family val="1"/>
      <charset val="204"/>
    </font>
    <font>
      <b/>
      <sz val="12"/>
      <name val="Times New Roman"/>
      <family val="1"/>
      <charset val="204"/>
    </font>
    <font>
      <b/>
      <i/>
      <sz val="12"/>
      <color indexed="63"/>
      <name val="Times New Roman"/>
      <family val="1"/>
      <charset val="204"/>
    </font>
    <font>
      <sz val="11"/>
      <color indexed="8"/>
      <name val="Times New Roman"/>
      <family val="1"/>
      <charset val="204"/>
    </font>
    <font>
      <b/>
      <i/>
      <sz val="11"/>
      <color theme="1"/>
      <name val="Calibri"/>
      <family val="2"/>
      <charset val="204"/>
    </font>
    <font>
      <i/>
      <sz val="11"/>
      <color theme="1"/>
      <name val="Calibri"/>
      <family val="2"/>
      <charset val="204"/>
    </font>
    <font>
      <i/>
      <sz val="12"/>
      <color rgb="FFFF0000"/>
      <name val="Times New Roman"/>
      <family val="1"/>
      <charset val="204"/>
    </font>
    <font>
      <b/>
      <i/>
      <sz val="12"/>
      <color rgb="FFFF0000"/>
      <name val="Times New Roman"/>
      <family val="1"/>
      <charset val="204"/>
    </font>
    <font>
      <i/>
      <sz val="12"/>
      <color rgb="FF000000"/>
      <name val="Calibri"/>
      <family val="2"/>
      <charset val="204"/>
      <scheme val="minor"/>
    </font>
    <font>
      <i/>
      <sz val="12"/>
      <color rgb="FF000000"/>
      <name val="Aptos"/>
      <family val="2"/>
    </font>
    <font>
      <b/>
      <i/>
      <sz val="10"/>
      <color rgb="FF000000"/>
      <name val="Calibri"/>
      <family val="2"/>
      <charset val="204"/>
      <scheme val="minor"/>
    </font>
  </fonts>
  <fills count="7">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s>
  <borders count="30">
    <border>
      <left/>
      <right/>
      <top/>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94">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0" borderId="0" xfId="0" applyFont="1" applyAlignment="1">
      <alignment wrapText="1"/>
    </xf>
    <xf numFmtId="4" fontId="2" fillId="0" borderId="0" xfId="0" applyNumberFormat="1" applyFont="1"/>
    <xf numFmtId="0" fontId="10" fillId="0" borderId="0" xfId="0" applyFont="1" applyAlignment="1">
      <alignment horizontal="center"/>
    </xf>
    <xf numFmtId="0" fontId="10" fillId="0" borderId="0" xfId="0" applyFont="1"/>
    <xf numFmtId="0" fontId="11" fillId="0" borderId="0" xfId="0" applyFont="1" applyAlignment="1">
      <alignment vertical="center"/>
    </xf>
    <xf numFmtId="0" fontId="11" fillId="0" borderId="0" xfId="0" applyFont="1" applyAlignment="1">
      <alignment horizontal="left" vertical="top"/>
    </xf>
    <xf numFmtId="0" fontId="12" fillId="0" borderId="0" xfId="0" applyFont="1" applyAlignment="1">
      <alignment vertical="center" wrapText="1"/>
    </xf>
    <xf numFmtId="0" fontId="3" fillId="0" borderId="0" xfId="0" applyFont="1"/>
    <xf numFmtId="0" fontId="5" fillId="0" borderId="6" xfId="0" applyFont="1" applyBorder="1" applyAlignment="1">
      <alignment horizontal="center" vertical="center" wrapText="1"/>
    </xf>
    <xf numFmtId="0" fontId="8" fillId="0" borderId="0" xfId="0" applyFont="1"/>
    <xf numFmtId="0" fontId="10" fillId="0" borderId="0" xfId="0" applyFont="1" applyAlignment="1">
      <alignment vertical="center"/>
    </xf>
    <xf numFmtId="0" fontId="8"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vertical="top" wrapText="1"/>
    </xf>
    <xf numFmtId="0" fontId="7" fillId="0" borderId="0" xfId="0" applyFont="1" applyAlignment="1">
      <alignment vertical="center" wrapText="1"/>
    </xf>
    <xf numFmtId="0" fontId="15" fillId="3" borderId="14" xfId="0" applyFont="1" applyFill="1" applyBorder="1" applyAlignment="1">
      <alignment horizontal="left" vertical="center" wrapText="1"/>
    </xf>
    <xf numFmtId="0" fontId="5" fillId="0" borderId="18" xfId="0" applyFont="1" applyBorder="1" applyAlignment="1">
      <alignment horizontal="center" vertical="center" wrapText="1"/>
    </xf>
    <xf numFmtId="0" fontId="7" fillId="0" borderId="8" xfId="0" applyFont="1" applyBorder="1" applyAlignment="1">
      <alignment horizontal="center" vertical="center" wrapText="1"/>
    </xf>
    <xf numFmtId="0" fontId="7" fillId="3" borderId="6" xfId="0" applyFont="1" applyFill="1" applyBorder="1" applyAlignment="1">
      <alignment horizontal="left" vertical="center" wrapText="1"/>
    </xf>
    <xf numFmtId="0" fontId="7" fillId="0" borderId="7" xfId="0" applyFont="1" applyBorder="1" applyAlignment="1">
      <alignment wrapText="1"/>
    </xf>
    <xf numFmtId="0" fontId="11" fillId="0" borderId="0" xfId="0" applyFont="1"/>
    <xf numFmtId="0" fontId="24" fillId="0" borderId="0" xfId="0" applyFont="1"/>
    <xf numFmtId="4" fontId="16" fillId="0" borderId="0" xfId="0" applyNumberFormat="1" applyFont="1"/>
    <xf numFmtId="0" fontId="19" fillId="0" borderId="0" xfId="0" applyFont="1" applyAlignment="1">
      <alignment horizontal="left" vertical="center" wrapText="1"/>
    </xf>
    <xf numFmtId="0" fontId="18" fillId="0" borderId="0" xfId="0" applyFont="1" applyAlignment="1">
      <alignment horizontal="left" vertical="center" wrapText="1"/>
    </xf>
    <xf numFmtId="0" fontId="21" fillId="0" borderId="0" xfId="0" applyFont="1" applyAlignment="1">
      <alignment vertical="center"/>
    </xf>
    <xf numFmtId="0" fontId="22" fillId="0" borderId="0" xfId="0" applyFont="1" applyAlignment="1">
      <alignment horizontal="center" vertical="center"/>
    </xf>
    <xf numFmtId="0" fontId="27" fillId="6" borderId="14"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0" borderId="14" xfId="0" applyFont="1" applyBorder="1" applyAlignment="1">
      <alignment horizontal="center" vertical="center" wrapText="1"/>
    </xf>
    <xf numFmtId="4" fontId="4" fillId="0" borderId="0" xfId="0" applyNumberFormat="1" applyFont="1" applyAlignment="1">
      <alignment horizontal="right"/>
    </xf>
    <xf numFmtId="164" fontId="14" fillId="0" borderId="16" xfId="0" applyNumberFormat="1" applyFont="1" applyBorder="1" applyAlignment="1">
      <alignment horizontal="center" vertical="center" wrapText="1"/>
    </xf>
    <xf numFmtId="164" fontId="14" fillId="0" borderId="19" xfId="0" applyNumberFormat="1" applyFont="1" applyBorder="1" applyAlignment="1">
      <alignment horizontal="center" vertical="center" wrapText="1"/>
    </xf>
    <xf numFmtId="0" fontId="8" fillId="0" borderId="14" xfId="0" applyFont="1" applyBorder="1"/>
    <xf numFmtId="0" fontId="14" fillId="5" borderId="14" xfId="0" applyFont="1" applyFill="1" applyBorder="1" applyAlignment="1">
      <alignment horizontal="center" vertical="center" wrapText="1"/>
    </xf>
    <xf numFmtId="0" fontId="31" fillId="5" borderId="14" xfId="0" applyFont="1" applyFill="1" applyBorder="1" applyAlignment="1">
      <alignment horizontal="center" vertical="center"/>
    </xf>
    <xf numFmtId="0" fontId="14" fillId="0" borderId="14" xfId="0" applyFont="1" applyBorder="1" applyAlignment="1">
      <alignment horizontal="center" vertical="center"/>
    </xf>
    <xf numFmtId="0" fontId="32"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14" fillId="5" borderId="3" xfId="0" applyFont="1" applyFill="1" applyBorder="1" applyAlignment="1">
      <alignment horizontal="center" vertical="center" wrapText="1"/>
    </xf>
    <xf numFmtId="0" fontId="31" fillId="5" borderId="23"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0" borderId="24" xfId="0" applyFont="1" applyBorder="1" applyAlignment="1">
      <alignment horizontal="center" wrapText="1"/>
    </xf>
    <xf numFmtId="0" fontId="5" fillId="0" borderId="25" xfId="0" applyFont="1" applyBorder="1" applyAlignment="1">
      <alignment horizontal="center" vertical="center" wrapText="1"/>
    </xf>
    <xf numFmtId="0" fontId="7" fillId="0" borderId="26" xfId="0" applyFont="1" applyBorder="1" applyAlignment="1">
      <alignment horizontal="center" vertical="center" wrapText="1"/>
    </xf>
    <xf numFmtId="164" fontId="14" fillId="0" borderId="27" xfId="0" applyNumberFormat="1" applyFont="1" applyBorder="1" applyAlignment="1">
      <alignment horizontal="center" vertical="center" wrapText="1"/>
    </xf>
    <xf numFmtId="0" fontId="15" fillId="3" borderId="22" xfId="0" applyFont="1" applyFill="1" applyBorder="1" applyAlignment="1">
      <alignment horizontal="left" vertical="top" wrapText="1"/>
    </xf>
    <xf numFmtId="0" fontId="15" fillId="3" borderId="14" xfId="0" applyFont="1" applyFill="1" applyBorder="1" applyAlignment="1">
      <alignment horizontal="left" vertical="top" wrapText="1"/>
    </xf>
    <xf numFmtId="0" fontId="33" fillId="3" borderId="14" xfId="0" applyFont="1" applyFill="1" applyBorder="1" applyAlignment="1">
      <alignment horizontal="center" vertical="top" wrapText="1"/>
    </xf>
    <xf numFmtId="0" fontId="2" fillId="2" borderId="0" xfId="0" applyFont="1" applyFill="1" applyAlignment="1">
      <alignment horizont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164" fontId="14" fillId="4" borderId="8" xfId="0" applyNumberFormat="1" applyFont="1" applyFill="1" applyBorder="1" applyAlignment="1">
      <alignment horizontal="center" vertical="center" wrapText="1"/>
    </xf>
    <xf numFmtId="164" fontId="14" fillId="4" borderId="21" xfId="0" applyNumberFormat="1" applyFont="1" applyFill="1" applyBorder="1" applyAlignment="1">
      <alignment horizontal="center" vertical="center" wrapText="1"/>
    </xf>
    <xf numFmtId="0" fontId="16" fillId="0" borderId="0" xfId="0" applyFont="1" applyAlignment="1">
      <alignment horizontal="center"/>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4" xfId="0" applyFont="1" applyBorder="1" applyAlignment="1">
      <alignment horizontal="center" vertical="top" wrapText="1"/>
    </xf>
    <xf numFmtId="0" fontId="7" fillId="0" borderId="14" xfId="0" applyFont="1" applyBorder="1" applyAlignment="1">
      <alignment horizontal="center" vertical="center" wrapText="1"/>
    </xf>
    <xf numFmtId="0" fontId="4" fillId="4" borderId="8" xfId="0" applyFont="1" applyFill="1" applyBorder="1" applyAlignment="1">
      <alignment horizontal="right" vertical="center"/>
    </xf>
    <xf numFmtId="0" fontId="4" fillId="4" borderId="9" xfId="0" applyFont="1" applyFill="1" applyBorder="1" applyAlignment="1">
      <alignment horizontal="right" vertical="center"/>
    </xf>
    <xf numFmtId="0" fontId="4" fillId="4" borderId="21" xfId="0" applyFont="1" applyFill="1" applyBorder="1" applyAlignment="1">
      <alignment horizontal="right" vertical="center"/>
    </xf>
    <xf numFmtId="0" fontId="8" fillId="0" borderId="0" xfId="0" applyFont="1" applyAlignment="1">
      <alignment horizontal="left" vertical="center"/>
    </xf>
    <xf numFmtId="0" fontId="10" fillId="0" borderId="0" xfId="0" applyFont="1" applyAlignment="1">
      <alignment horizontal="left" vertical="center"/>
    </xf>
    <xf numFmtId="0" fontId="14" fillId="0" borderId="2" xfId="0" applyFont="1" applyBorder="1" applyAlignment="1">
      <alignment horizontal="left" vertical="center" wrapText="1"/>
    </xf>
    <xf numFmtId="4" fontId="4" fillId="0" borderId="15" xfId="0" applyNumberFormat="1" applyFont="1" applyBorder="1" applyAlignment="1">
      <alignment horizontal="center" vertical="center" wrapText="1"/>
    </xf>
    <xf numFmtId="4" fontId="4" fillId="0" borderId="16" xfId="0" applyNumberFormat="1"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20" xfId="0" applyNumberFormat="1" applyFont="1" applyBorder="1" applyAlignment="1">
      <alignment horizontal="center" vertical="center" wrapText="1"/>
    </xf>
    <xf numFmtId="4" fontId="4" fillId="0" borderId="19"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0" fontId="11"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wrapText="1"/>
    </xf>
    <xf numFmtId="0" fontId="19" fillId="5" borderId="14"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23" fillId="0" borderId="11" xfId="0" applyFont="1" applyBorder="1" applyAlignment="1">
      <alignment horizontal="left" vertical="center"/>
    </xf>
    <xf numFmtId="0" fontId="19" fillId="0" borderId="0" xfId="0" applyFont="1" applyAlignment="1">
      <alignment horizontal="center"/>
    </xf>
    <xf numFmtId="0" fontId="14" fillId="5" borderId="22" xfId="0" applyFont="1" applyFill="1" applyBorder="1" applyAlignment="1">
      <alignment horizontal="center" vertical="top" wrapText="1"/>
    </xf>
    <xf numFmtId="0" fontId="39" fillId="0" borderId="0" xfId="0" applyFont="1" applyAlignment="1">
      <alignment horizontal="center" vertical="top"/>
    </xf>
  </cellXfs>
  <cellStyles count="2">
    <cellStyle name="Звичайний" xfId="0" builtinId="0"/>
    <cellStyle name="Звичайний 2" xfId="1" xr:uid="{A06C26D3-A98F-42A7-9F3A-E74CFC272415}"/>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381270</xdr:colOff>
      <xdr:row>14</xdr:row>
      <xdr:rowOff>2346075</xdr:rowOff>
    </xdr:from>
    <xdr:to>
      <xdr:col>1</xdr:col>
      <xdr:colOff>1770015</xdr:colOff>
      <xdr:row>14</xdr:row>
      <xdr:rowOff>3754686</xdr:rowOff>
    </xdr:to>
    <xdr:pic>
      <xdr:nvPicPr>
        <xdr:cNvPr id="4" name="Рисунок 3">
          <a:extLst>
            <a:ext uri="{FF2B5EF4-FFF2-40B4-BE49-F238E27FC236}">
              <a16:creationId xmlns:a16="http://schemas.microsoft.com/office/drawing/2014/main" id="{74ADA459-25B5-4738-8B10-EF664E833F3D}"/>
            </a:ext>
            <a:ext uri="{147F2762-F138-4A5C-976F-8EAC2B608ADB}">
              <a16:predDERef xmlns:a16="http://schemas.microsoft.com/office/drawing/2014/main" pred="{78B735BB-A749-4FA6-87B4-C8A481C1D530}"/>
            </a:ext>
          </a:extLst>
        </xdr:cNvPr>
        <xdr:cNvPicPr>
          <a:picLocks noChangeAspect="1"/>
        </xdr:cNvPicPr>
      </xdr:nvPicPr>
      <xdr:blipFill>
        <a:blip xmlns:r="http://schemas.openxmlformats.org/officeDocument/2006/relationships" r:embed="rId1"/>
        <a:stretch>
          <a:fillRect/>
        </a:stretch>
      </xdr:blipFill>
      <xdr:spPr>
        <a:xfrm>
          <a:off x="738458" y="6929981"/>
          <a:ext cx="1398270" cy="1412421"/>
        </a:xfrm>
        <a:prstGeom prst="rect">
          <a:avLst/>
        </a:prstGeom>
      </xdr:spPr>
    </xdr:pic>
    <xdr:clientData/>
  </xdr:twoCellAnchor>
  <xdr:twoCellAnchor editAs="oneCell">
    <xdr:from>
      <xdr:col>1</xdr:col>
      <xdr:colOff>228669</xdr:colOff>
      <xdr:row>14</xdr:row>
      <xdr:rowOff>331333</xdr:rowOff>
    </xdr:from>
    <xdr:to>
      <xdr:col>1</xdr:col>
      <xdr:colOff>1733074</xdr:colOff>
      <xdr:row>14</xdr:row>
      <xdr:rowOff>2151494</xdr:rowOff>
    </xdr:to>
    <xdr:pic>
      <xdr:nvPicPr>
        <xdr:cNvPr id="3" name="Рисунок 2">
          <a:extLst>
            <a:ext uri="{FF2B5EF4-FFF2-40B4-BE49-F238E27FC236}">
              <a16:creationId xmlns:a16="http://schemas.microsoft.com/office/drawing/2014/main" id="{69D0D998-72ED-7A32-8D4E-1E1BC891F23E}"/>
            </a:ext>
          </a:extLst>
        </xdr:cNvPr>
        <xdr:cNvPicPr>
          <a:picLocks noChangeAspect="1"/>
        </xdr:cNvPicPr>
      </xdr:nvPicPr>
      <xdr:blipFill>
        <a:blip xmlns:r="http://schemas.openxmlformats.org/officeDocument/2006/relationships" r:embed="rId2"/>
        <a:stretch>
          <a:fillRect/>
        </a:stretch>
      </xdr:blipFill>
      <xdr:spPr>
        <a:xfrm>
          <a:off x="585857" y="4915239"/>
          <a:ext cx="1517740" cy="1823971"/>
        </a:xfrm>
        <a:prstGeom prst="rect">
          <a:avLst/>
        </a:prstGeom>
      </xdr:spPr>
    </xdr:pic>
    <xdr:clientData/>
  </xdr:twoCellAnchor>
  <xdr:twoCellAnchor editAs="oneCell">
    <xdr:from>
      <xdr:col>1</xdr:col>
      <xdr:colOff>244656</xdr:colOff>
      <xdr:row>15</xdr:row>
      <xdr:rowOff>559888</xdr:rowOff>
    </xdr:from>
    <xdr:to>
      <xdr:col>1</xdr:col>
      <xdr:colOff>1958340</xdr:colOff>
      <xdr:row>15</xdr:row>
      <xdr:rowOff>1920240</xdr:rowOff>
    </xdr:to>
    <xdr:pic>
      <xdr:nvPicPr>
        <xdr:cNvPr id="2" name="Рисунок 1">
          <a:extLst>
            <a:ext uri="{FF2B5EF4-FFF2-40B4-BE49-F238E27FC236}">
              <a16:creationId xmlns:a16="http://schemas.microsoft.com/office/drawing/2014/main" id="{11E710B6-55A3-478F-8A71-C1A9D751384F}"/>
            </a:ext>
          </a:extLst>
        </xdr:cNvPr>
        <xdr:cNvPicPr>
          <a:picLocks noChangeAspect="1"/>
        </xdr:cNvPicPr>
      </xdr:nvPicPr>
      <xdr:blipFill>
        <a:blip xmlns:r="http://schemas.openxmlformats.org/officeDocument/2006/relationships" r:embed="rId3"/>
        <a:stretch>
          <a:fillRect/>
        </a:stretch>
      </xdr:blipFill>
      <xdr:spPr>
        <a:xfrm>
          <a:off x="610416" y="10374448"/>
          <a:ext cx="1717494" cy="1364162"/>
        </a:xfrm>
        <a:prstGeom prst="rect">
          <a:avLst/>
        </a:prstGeom>
      </xdr:spPr>
    </xdr:pic>
    <xdr:clientData/>
  </xdr:twoCellAnchor>
  <xdr:twoCellAnchor editAs="oneCell">
    <xdr:from>
      <xdr:col>1</xdr:col>
      <xdr:colOff>266699</xdr:colOff>
      <xdr:row>17</xdr:row>
      <xdr:rowOff>333375</xdr:rowOff>
    </xdr:from>
    <xdr:to>
      <xdr:col>1</xdr:col>
      <xdr:colOff>1996440</xdr:colOff>
      <xdr:row>17</xdr:row>
      <xdr:rowOff>1487805</xdr:rowOff>
    </xdr:to>
    <xdr:pic>
      <xdr:nvPicPr>
        <xdr:cNvPr id="6" name="Рисунок 5">
          <a:extLst>
            <a:ext uri="{FF2B5EF4-FFF2-40B4-BE49-F238E27FC236}">
              <a16:creationId xmlns:a16="http://schemas.microsoft.com/office/drawing/2014/main" id="{F867F70F-7866-48AD-B871-17263195A047}"/>
            </a:ext>
          </a:extLst>
        </xdr:cNvPr>
        <xdr:cNvPicPr>
          <a:picLocks noChangeAspect="1"/>
        </xdr:cNvPicPr>
      </xdr:nvPicPr>
      <xdr:blipFill>
        <a:blip xmlns:r="http://schemas.openxmlformats.org/officeDocument/2006/relationships" r:embed="rId4"/>
        <a:stretch>
          <a:fillRect/>
        </a:stretch>
      </xdr:blipFill>
      <xdr:spPr>
        <a:xfrm>
          <a:off x="632459" y="13203555"/>
          <a:ext cx="1733551" cy="1156335"/>
        </a:xfrm>
        <a:prstGeom prst="rect">
          <a:avLst/>
        </a:prstGeom>
      </xdr:spPr>
    </xdr:pic>
    <xdr:clientData/>
  </xdr:twoCellAnchor>
  <xdr:twoCellAnchor editAs="oneCell">
    <xdr:from>
      <xdr:col>1</xdr:col>
      <xdr:colOff>828299</xdr:colOff>
      <xdr:row>16</xdr:row>
      <xdr:rowOff>323374</xdr:rowOff>
    </xdr:from>
    <xdr:to>
      <xdr:col>1</xdr:col>
      <xdr:colOff>1769745</xdr:colOff>
      <xdr:row>16</xdr:row>
      <xdr:rowOff>937259</xdr:rowOff>
    </xdr:to>
    <xdr:pic>
      <xdr:nvPicPr>
        <xdr:cNvPr id="5" name="Рисунок 4" descr="Зображення, що містить з’єднувач, метал, кабель&#10;&#10;Автоматично згенерований опис">
          <a:extLst>
            <a:ext uri="{FF2B5EF4-FFF2-40B4-BE49-F238E27FC236}">
              <a16:creationId xmlns:a16="http://schemas.microsoft.com/office/drawing/2014/main" id="{D4B25F43-428F-4477-B9D2-C93B42A104B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5487" y="11253312"/>
          <a:ext cx="952876" cy="6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295276</xdr:colOff>
      <xdr:row>18</xdr:row>
      <xdr:rowOff>434340</xdr:rowOff>
    </xdr:from>
    <xdr:to>
      <xdr:col>1</xdr:col>
      <xdr:colOff>1769746</xdr:colOff>
      <xdr:row>18</xdr:row>
      <xdr:rowOff>1198254</xdr:rowOff>
    </xdr:to>
    <xdr:pic>
      <xdr:nvPicPr>
        <xdr:cNvPr id="7" name="Рисунок 6">
          <a:extLst>
            <a:ext uri="{FF2B5EF4-FFF2-40B4-BE49-F238E27FC236}">
              <a16:creationId xmlns:a16="http://schemas.microsoft.com/office/drawing/2014/main" id="{AC80EC38-EA2D-4D3F-A6CE-5F50E7FC1BD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1036" y="15567660"/>
          <a:ext cx="1472565" cy="763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113825</xdr:colOff>
      <xdr:row>19</xdr:row>
      <xdr:rowOff>610552</xdr:rowOff>
    </xdr:from>
    <xdr:to>
      <xdr:col>1</xdr:col>
      <xdr:colOff>1103886</xdr:colOff>
      <xdr:row>19</xdr:row>
      <xdr:rowOff>1584007</xdr:rowOff>
    </xdr:to>
    <xdr:pic>
      <xdr:nvPicPr>
        <xdr:cNvPr id="8" name="Рисунок 7" descr="Зображення, що містить парасолька, аксесуар, дощ&#10;&#10;Автоматично згенерований опис">
          <a:extLst>
            <a:ext uri="{FF2B5EF4-FFF2-40B4-BE49-F238E27FC236}">
              <a16:creationId xmlns:a16="http://schemas.microsoft.com/office/drawing/2014/main" id="{F6D337EF-2D48-4969-B802-0DB341751CEC}"/>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71013" y="15767208"/>
          <a:ext cx="990061" cy="984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1190624</xdr:colOff>
      <xdr:row>19</xdr:row>
      <xdr:rowOff>575787</xdr:rowOff>
    </xdr:from>
    <xdr:to>
      <xdr:col>1</xdr:col>
      <xdr:colOff>2117579</xdr:colOff>
      <xdr:row>19</xdr:row>
      <xdr:rowOff>1507332</xdr:rowOff>
    </xdr:to>
    <xdr:pic>
      <xdr:nvPicPr>
        <xdr:cNvPr id="9" name="Рисунок 8" descr="Зображення, що містить чорний&#10;&#10;Автоматично згенерований опис">
          <a:extLst>
            <a:ext uri="{FF2B5EF4-FFF2-40B4-BE49-F238E27FC236}">
              <a16:creationId xmlns:a16="http://schemas.microsoft.com/office/drawing/2014/main" id="{DF7D5FD1-8965-4413-943D-32CC7EF1AC9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47812" y="15732443"/>
          <a:ext cx="923145" cy="939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322421</xdr:colOff>
      <xdr:row>20</xdr:row>
      <xdr:rowOff>464820</xdr:rowOff>
    </xdr:from>
    <xdr:to>
      <xdr:col>1</xdr:col>
      <xdr:colOff>2021625</xdr:colOff>
      <xdr:row>20</xdr:row>
      <xdr:rowOff>1351597</xdr:rowOff>
    </xdr:to>
    <xdr:pic>
      <xdr:nvPicPr>
        <xdr:cNvPr id="10" name="Рисунок 9" descr="Плед Miami 140x200 см бежево-білий Vladi - фото 2">
          <a:extLst>
            <a:ext uri="{FF2B5EF4-FFF2-40B4-BE49-F238E27FC236}">
              <a16:creationId xmlns:a16="http://schemas.microsoft.com/office/drawing/2014/main" id="{BD738BFD-29CC-4488-A256-97C423018CCE}"/>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79609" y="17978914"/>
          <a:ext cx="1699204" cy="886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240509</xdr:colOff>
      <xdr:row>21</xdr:row>
      <xdr:rowOff>312898</xdr:rowOff>
    </xdr:from>
    <xdr:to>
      <xdr:col>1</xdr:col>
      <xdr:colOff>1005841</xdr:colOff>
      <xdr:row>21</xdr:row>
      <xdr:rowOff>1410234</xdr:rowOff>
    </xdr:to>
    <xdr:pic>
      <xdr:nvPicPr>
        <xdr:cNvPr id="11" name="Рисунок 10">
          <a:extLst>
            <a:ext uri="{FF2B5EF4-FFF2-40B4-BE49-F238E27FC236}">
              <a16:creationId xmlns:a16="http://schemas.microsoft.com/office/drawing/2014/main" id="{3113423A-06A0-4D75-BD20-34DDDF3415E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97697" y="19362898"/>
          <a:ext cx="761522" cy="1097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1150621</xdr:colOff>
      <xdr:row>21</xdr:row>
      <xdr:rowOff>399575</xdr:rowOff>
    </xdr:from>
    <xdr:to>
      <xdr:col>1</xdr:col>
      <xdr:colOff>2110740</xdr:colOff>
      <xdr:row>21</xdr:row>
      <xdr:rowOff>1201793</xdr:rowOff>
    </xdr:to>
    <xdr:pic>
      <xdr:nvPicPr>
        <xdr:cNvPr id="12" name="Рисунок 11" descr="Зображення, що містить прилад&#10;&#10;Автоматично згенерований опис">
          <a:extLst>
            <a:ext uri="{FF2B5EF4-FFF2-40B4-BE49-F238E27FC236}">
              <a16:creationId xmlns:a16="http://schemas.microsoft.com/office/drawing/2014/main" id="{620E7453-0615-42FF-BCBD-6B7E533FA51C}"/>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507809" y="19449575"/>
          <a:ext cx="952499" cy="792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97156</xdr:colOff>
      <xdr:row>22</xdr:row>
      <xdr:rowOff>616596</xdr:rowOff>
    </xdr:from>
    <xdr:to>
      <xdr:col>1</xdr:col>
      <xdr:colOff>986790</xdr:colOff>
      <xdr:row>22</xdr:row>
      <xdr:rowOff>1542169</xdr:rowOff>
    </xdr:to>
    <xdr:pic>
      <xdr:nvPicPr>
        <xdr:cNvPr id="15" name="Рисунок 14">
          <a:extLst>
            <a:ext uri="{FF2B5EF4-FFF2-40B4-BE49-F238E27FC236}">
              <a16:creationId xmlns:a16="http://schemas.microsoft.com/office/drawing/2014/main" id="{A15FA831-682E-4E25-9E53-ED2BC447588A}"/>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62916" y="24589116"/>
          <a:ext cx="893444" cy="927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1093808</xdr:colOff>
      <xdr:row>22</xdr:row>
      <xdr:rowOff>701040</xdr:rowOff>
    </xdr:from>
    <xdr:to>
      <xdr:col>1</xdr:col>
      <xdr:colOff>2206157</xdr:colOff>
      <xdr:row>22</xdr:row>
      <xdr:rowOff>1388745</xdr:rowOff>
    </xdr:to>
    <xdr:pic>
      <xdr:nvPicPr>
        <xdr:cNvPr id="16" name="Рисунок 15" descr="Зображення, що містить рушник&#10;&#10;Автоматично згенерований опис">
          <a:extLst>
            <a:ext uri="{FF2B5EF4-FFF2-40B4-BE49-F238E27FC236}">
              <a16:creationId xmlns:a16="http://schemas.microsoft.com/office/drawing/2014/main" id="{9C4B46C5-19DE-442F-AA64-953D435EEB2E}"/>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459568" y="24673560"/>
          <a:ext cx="1114254" cy="687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W82"/>
  <sheetViews>
    <sheetView showGridLines="0" tabSelected="1" zoomScale="80" zoomScaleNormal="80" zoomScaleSheetLayoutView="70" workbookViewId="0">
      <selection activeCell="D23" sqref="D23"/>
    </sheetView>
  </sheetViews>
  <sheetFormatPr defaultColWidth="9.109375" defaultRowHeight="21" x14ac:dyDescent="0.4"/>
  <cols>
    <col min="1" max="1" width="5.33203125" style="2" customWidth="1"/>
    <col min="2" max="2" width="32.88671875" style="1" customWidth="1"/>
    <col min="3" max="3" width="66" style="1" customWidth="1"/>
    <col min="4" max="4" width="30.44140625" style="1" customWidth="1"/>
    <col min="5" max="5" width="48.33203125" style="1" customWidth="1"/>
    <col min="6" max="6" width="11.5546875" style="1" customWidth="1"/>
    <col min="7" max="7" width="12.21875" style="1" customWidth="1"/>
    <col min="8" max="8" width="17.33203125" style="5" customWidth="1"/>
    <col min="9" max="9" width="24.109375" style="5" customWidth="1"/>
    <col min="10" max="16384" width="9.109375" style="1"/>
  </cols>
  <sheetData>
    <row r="1" spans="1:10" x14ac:dyDescent="0.4">
      <c r="A1" s="54"/>
      <c r="B1" s="54"/>
      <c r="C1" s="54"/>
      <c r="D1" s="54"/>
      <c r="E1" s="54"/>
      <c r="F1" s="54"/>
      <c r="G1" s="54"/>
      <c r="H1" s="54"/>
      <c r="I1" s="54"/>
    </row>
    <row r="2" spans="1:10" x14ac:dyDescent="0.4">
      <c r="H2" s="26" t="s">
        <v>27</v>
      </c>
    </row>
    <row r="3" spans="1:10" x14ac:dyDescent="0.4">
      <c r="B3" s="60" t="s">
        <v>29</v>
      </c>
      <c r="C3" s="60"/>
      <c r="D3" s="60"/>
      <c r="E3" s="60"/>
      <c r="F3" s="60"/>
      <c r="G3" s="60"/>
      <c r="H3" s="60"/>
      <c r="I3" s="60"/>
    </row>
    <row r="5" spans="1:10" ht="29.25" customHeight="1" x14ac:dyDescent="0.4">
      <c r="A5" s="78" t="s">
        <v>69</v>
      </c>
      <c r="B5" s="78"/>
      <c r="C5" s="78"/>
      <c r="D5" s="78"/>
      <c r="E5" s="78"/>
      <c r="F5" s="78"/>
      <c r="G5" s="78"/>
      <c r="H5" s="78"/>
      <c r="I5" s="78"/>
    </row>
    <row r="6" spans="1:10" ht="20.25" customHeight="1" x14ac:dyDescent="0.4">
      <c r="A6" s="69" t="s">
        <v>0</v>
      </c>
      <c r="B6" s="69"/>
      <c r="C6" s="69"/>
      <c r="D6" s="71" t="s">
        <v>1</v>
      </c>
      <c r="E6" s="71"/>
      <c r="F6" s="71"/>
      <c r="G6" s="71"/>
      <c r="H6" s="71"/>
      <c r="I6" s="71"/>
      <c r="J6" s="17"/>
    </row>
    <row r="7" spans="1:10" ht="24.6" customHeight="1" x14ac:dyDescent="0.4">
      <c r="A7" s="69"/>
      <c r="B7" s="69"/>
      <c r="C7" s="69"/>
      <c r="D7" s="72" t="s">
        <v>2</v>
      </c>
      <c r="E7" s="72"/>
      <c r="F7" s="72"/>
      <c r="G7" s="72"/>
      <c r="H7" s="72"/>
      <c r="I7" s="72"/>
      <c r="J7" s="17"/>
    </row>
    <row r="8" spans="1:10" ht="24.6" customHeight="1" x14ac:dyDescent="0.4">
      <c r="A8" s="69"/>
      <c r="B8" s="69"/>
      <c r="C8" s="69"/>
      <c r="D8" s="72" t="s">
        <v>41</v>
      </c>
      <c r="E8" s="72"/>
      <c r="F8" s="72"/>
      <c r="G8" s="72"/>
      <c r="H8" s="72"/>
      <c r="I8" s="72"/>
      <c r="J8" s="17"/>
    </row>
    <row r="9" spans="1:10" ht="63.6" customHeight="1" x14ac:dyDescent="0.4">
      <c r="A9" s="69" t="s">
        <v>3</v>
      </c>
      <c r="B9" s="69"/>
      <c r="C9" s="69"/>
      <c r="D9" s="72" t="s">
        <v>4</v>
      </c>
      <c r="E9" s="72"/>
      <c r="F9" s="72"/>
      <c r="G9" s="72"/>
      <c r="H9" s="72"/>
      <c r="I9" s="72"/>
      <c r="J9" s="18"/>
    </row>
    <row r="10" spans="1:10" ht="12" customHeight="1" thickBot="1" x14ac:dyDescent="0.45">
      <c r="A10" s="1"/>
    </row>
    <row r="11" spans="1:10" ht="20.25" customHeight="1" x14ac:dyDescent="0.4">
      <c r="A11" s="55" t="s">
        <v>5</v>
      </c>
      <c r="B11" s="61" t="s">
        <v>6</v>
      </c>
      <c r="C11" s="62"/>
      <c r="D11" s="62"/>
      <c r="E11" s="62"/>
      <c r="F11" s="70" t="s">
        <v>22</v>
      </c>
      <c r="G11" s="70" t="s">
        <v>21</v>
      </c>
      <c r="H11" s="79" t="s">
        <v>7</v>
      </c>
      <c r="I11" s="82" t="s">
        <v>8</v>
      </c>
    </row>
    <row r="12" spans="1:10" ht="21.6" thickBot="1" x14ac:dyDescent="0.45">
      <c r="A12" s="56"/>
      <c r="B12" s="63"/>
      <c r="C12" s="64"/>
      <c r="D12" s="64"/>
      <c r="E12" s="64"/>
      <c r="F12" s="57"/>
      <c r="G12" s="57"/>
      <c r="H12" s="80"/>
      <c r="I12" s="83"/>
    </row>
    <row r="13" spans="1:10" s="3" customFormat="1" ht="21.6" thickBot="1" x14ac:dyDescent="0.45">
      <c r="A13" s="57"/>
      <c r="B13" s="65" t="s">
        <v>9</v>
      </c>
      <c r="C13" s="66"/>
      <c r="D13" s="67" t="s">
        <v>11</v>
      </c>
      <c r="E13" s="68"/>
      <c r="F13" s="57"/>
      <c r="G13" s="57"/>
      <c r="H13" s="80"/>
      <c r="I13" s="83"/>
    </row>
    <row r="14" spans="1:10" s="4" customFormat="1" ht="43.95" customHeight="1" thickBot="1" x14ac:dyDescent="0.45">
      <c r="A14" s="57"/>
      <c r="B14" s="20" t="s">
        <v>45</v>
      </c>
      <c r="C14" s="48" t="s">
        <v>46</v>
      </c>
      <c r="D14" s="20" t="s">
        <v>71</v>
      </c>
      <c r="E14" s="49" t="s">
        <v>20</v>
      </c>
      <c r="F14" s="21" t="s">
        <v>10</v>
      </c>
      <c r="G14" s="21" t="s">
        <v>10</v>
      </c>
      <c r="H14" s="81"/>
      <c r="I14" s="84"/>
    </row>
    <row r="15" spans="1:10" s="4" customFormat="1" ht="317.39999999999998" customHeight="1" x14ac:dyDescent="0.4">
      <c r="A15" s="43">
        <v>1</v>
      </c>
      <c r="B15" s="92" t="s">
        <v>47</v>
      </c>
      <c r="C15" s="51" t="s">
        <v>72</v>
      </c>
      <c r="D15" s="46"/>
      <c r="E15" s="47"/>
      <c r="F15" s="44" t="s">
        <v>23</v>
      </c>
      <c r="G15" s="45">
        <v>1</v>
      </c>
      <c r="H15" s="50"/>
      <c r="I15" s="50">
        <f>G15*H15</f>
        <v>0</v>
      </c>
    </row>
    <row r="16" spans="1:10" s="4" customFormat="1" ht="183" customHeight="1" x14ac:dyDescent="0.4">
      <c r="A16" s="12">
        <v>2</v>
      </c>
      <c r="B16" s="53" t="s">
        <v>48</v>
      </c>
      <c r="C16" s="52" t="s">
        <v>73</v>
      </c>
      <c r="D16" s="22"/>
      <c r="E16" s="23"/>
      <c r="F16" s="39" t="s">
        <v>23</v>
      </c>
      <c r="G16" s="41">
        <v>1</v>
      </c>
      <c r="H16" s="36"/>
      <c r="I16" s="37">
        <f t="shared" ref="I16:I23" si="0">G16*H16</f>
        <v>0</v>
      </c>
    </row>
    <row r="17" spans="1:9" s="4" customFormat="1" ht="87.6" customHeight="1" x14ac:dyDescent="0.4">
      <c r="A17" s="12">
        <v>3</v>
      </c>
      <c r="B17" s="53" t="s">
        <v>49</v>
      </c>
      <c r="C17" s="52" t="s">
        <v>50</v>
      </c>
      <c r="D17" s="22"/>
      <c r="E17" s="23"/>
      <c r="F17" s="39" t="s">
        <v>23</v>
      </c>
      <c r="G17" s="41">
        <v>1</v>
      </c>
      <c r="H17" s="36"/>
      <c r="I17" s="37">
        <f t="shared" si="0"/>
        <v>0</v>
      </c>
    </row>
    <row r="18" spans="1:9" s="4" customFormat="1" ht="141.6" customHeight="1" x14ac:dyDescent="0.4">
      <c r="A18" s="12">
        <v>4</v>
      </c>
      <c r="B18" s="53" t="s">
        <v>51</v>
      </c>
      <c r="C18" s="19" t="s">
        <v>70</v>
      </c>
      <c r="D18" s="22"/>
      <c r="E18" s="23"/>
      <c r="F18" s="39" t="s">
        <v>23</v>
      </c>
      <c r="G18" s="40">
        <v>1</v>
      </c>
      <c r="H18" s="36"/>
      <c r="I18" s="37">
        <f t="shared" si="0"/>
        <v>0</v>
      </c>
    </row>
    <row r="19" spans="1:9" s="4" customFormat="1" ht="102.6" customHeight="1" x14ac:dyDescent="0.4">
      <c r="A19" s="12">
        <v>5</v>
      </c>
      <c r="B19" s="53" t="s">
        <v>74</v>
      </c>
      <c r="C19" s="19" t="s">
        <v>75</v>
      </c>
      <c r="D19" s="22"/>
      <c r="E19" s="23"/>
      <c r="F19" s="39" t="s">
        <v>23</v>
      </c>
      <c r="G19" s="41">
        <v>1</v>
      </c>
      <c r="H19" s="36"/>
      <c r="I19" s="37">
        <f t="shared" si="0"/>
        <v>0</v>
      </c>
    </row>
    <row r="20" spans="1:9" s="4" customFormat="1" ht="185.4" customHeight="1" x14ac:dyDescent="0.4">
      <c r="A20" s="12">
        <v>6</v>
      </c>
      <c r="B20" s="53" t="s">
        <v>52</v>
      </c>
      <c r="C20" s="19" t="s">
        <v>76</v>
      </c>
      <c r="D20" s="22"/>
      <c r="E20" s="23"/>
      <c r="F20" s="39" t="s">
        <v>23</v>
      </c>
      <c r="G20" s="41">
        <v>1</v>
      </c>
      <c r="H20" s="36"/>
      <c r="I20" s="37">
        <f t="shared" si="0"/>
        <v>0</v>
      </c>
    </row>
    <row r="21" spans="1:9" s="4" customFormat="1" ht="120.6" customHeight="1" x14ac:dyDescent="0.4">
      <c r="A21" s="12">
        <v>7</v>
      </c>
      <c r="B21" s="53" t="s">
        <v>77</v>
      </c>
      <c r="C21" s="19" t="s">
        <v>78</v>
      </c>
      <c r="D21" s="22"/>
      <c r="E21" s="23"/>
      <c r="F21" s="39" t="s">
        <v>23</v>
      </c>
      <c r="G21" s="41">
        <v>1</v>
      </c>
      <c r="H21" s="36"/>
      <c r="I21" s="37">
        <f t="shared" si="0"/>
        <v>0</v>
      </c>
    </row>
    <row r="22" spans="1:9" s="4" customFormat="1" ht="253.2" customHeight="1" x14ac:dyDescent="0.4">
      <c r="A22" s="12">
        <v>8</v>
      </c>
      <c r="B22" s="53" t="s">
        <v>79</v>
      </c>
      <c r="C22" s="19" t="s">
        <v>80</v>
      </c>
      <c r="D22" s="22"/>
      <c r="E22" s="23"/>
      <c r="F22" s="39" t="s">
        <v>23</v>
      </c>
      <c r="G22" s="41">
        <v>1</v>
      </c>
      <c r="H22" s="36"/>
      <c r="I22" s="37">
        <f t="shared" si="0"/>
        <v>0</v>
      </c>
    </row>
    <row r="23" spans="1:9" s="4" customFormat="1" ht="148.19999999999999" customHeight="1" thickBot="1" x14ac:dyDescent="0.45">
      <c r="A23" s="12">
        <v>9</v>
      </c>
      <c r="B23" s="93" t="s">
        <v>40</v>
      </c>
      <c r="C23" s="19" t="s">
        <v>81</v>
      </c>
      <c r="D23" s="22"/>
      <c r="E23" s="23"/>
      <c r="F23" s="39" t="s">
        <v>23</v>
      </c>
      <c r="G23" s="40">
        <v>1</v>
      </c>
      <c r="H23" s="36"/>
      <c r="I23" s="37">
        <f t="shared" si="0"/>
        <v>0</v>
      </c>
    </row>
    <row r="24" spans="1:9" ht="21.6" thickBot="1" x14ac:dyDescent="0.45">
      <c r="A24" s="73" t="s">
        <v>35</v>
      </c>
      <c r="B24" s="74"/>
      <c r="C24" s="74"/>
      <c r="D24" s="74"/>
      <c r="E24" s="74"/>
      <c r="F24" s="74"/>
      <c r="G24" s="75"/>
      <c r="H24" s="58">
        <f>SUM(I15:I23)</f>
        <v>0</v>
      </c>
      <c r="I24" s="59"/>
    </row>
    <row r="25" spans="1:9" ht="21.6" thickBot="1" x14ac:dyDescent="0.45">
      <c r="A25" s="73" t="s">
        <v>54</v>
      </c>
      <c r="B25" s="74"/>
      <c r="C25" s="74"/>
      <c r="D25" s="74"/>
      <c r="E25" s="74"/>
      <c r="F25" s="74"/>
      <c r="G25" s="75"/>
      <c r="H25" s="58">
        <f>H24*443</f>
        <v>0</v>
      </c>
      <c r="I25" s="59"/>
    </row>
    <row r="26" spans="1:9" x14ac:dyDescent="0.4">
      <c r="A26" s="90" t="s">
        <v>25</v>
      </c>
      <c r="B26" s="90"/>
      <c r="C26" s="90"/>
      <c r="D26" s="90"/>
      <c r="E26" s="90"/>
      <c r="F26" s="90"/>
      <c r="G26" s="90"/>
      <c r="H26" s="90"/>
      <c r="I26" s="90"/>
    </row>
    <row r="27" spans="1:9" x14ac:dyDescent="0.4">
      <c r="A27" s="86" t="s">
        <v>12</v>
      </c>
      <c r="B27" s="86"/>
      <c r="C27" s="86"/>
      <c r="D27" s="86"/>
      <c r="E27" s="86"/>
      <c r="F27" s="86"/>
      <c r="G27" s="86"/>
      <c r="H27" s="86"/>
      <c r="I27" s="86"/>
    </row>
    <row r="28" spans="1:9" s="4" customFormat="1" ht="182.4" customHeight="1" x14ac:dyDescent="0.4">
      <c r="A28" s="88" t="s">
        <v>28</v>
      </c>
      <c r="B28" s="88"/>
      <c r="C28" s="89" t="s">
        <v>53</v>
      </c>
      <c r="D28" s="89"/>
      <c r="E28" s="89"/>
      <c r="F28" s="89"/>
      <c r="G28" s="89"/>
      <c r="H28" s="89"/>
      <c r="I28" s="89"/>
    </row>
    <row r="29" spans="1:9" s="4" customFormat="1" ht="25.2" customHeight="1" x14ac:dyDescent="0.4">
      <c r="A29" s="27"/>
      <c r="B29" s="27"/>
      <c r="C29" s="28"/>
      <c r="D29" s="28"/>
      <c r="E29" s="28"/>
      <c r="F29" s="28"/>
      <c r="G29" s="28"/>
      <c r="H29" s="28"/>
      <c r="I29" s="28"/>
    </row>
    <row r="30" spans="1:9" customFormat="1" ht="24" customHeight="1" x14ac:dyDescent="0.3">
      <c r="A30" s="29" t="s">
        <v>30</v>
      </c>
      <c r="B30" s="11"/>
      <c r="C30" s="11"/>
      <c r="D30" s="11"/>
      <c r="E30" s="11"/>
      <c r="F30" s="11"/>
    </row>
    <row r="31" spans="1:9" customFormat="1" ht="28.2" customHeight="1" x14ac:dyDescent="0.3">
      <c r="A31" s="29" t="s">
        <v>31</v>
      </c>
      <c r="B31" s="11"/>
      <c r="C31" s="11"/>
      <c r="D31" s="11"/>
      <c r="E31" s="11"/>
      <c r="F31" s="11"/>
    </row>
    <row r="33" spans="1:257" s="25" customFormat="1" ht="22.8" customHeight="1" x14ac:dyDescent="0.4">
      <c r="A33" s="87" t="s">
        <v>26</v>
      </c>
      <c r="B33" s="87"/>
      <c r="C33" s="87"/>
      <c r="D33" s="87"/>
      <c r="E33" s="87"/>
      <c r="F33" s="87"/>
      <c r="G33" s="87"/>
      <c r="H33" s="87"/>
      <c r="I33" s="87"/>
    </row>
    <row r="34" spans="1:257" x14ac:dyDescent="0.4">
      <c r="A34" s="15" t="s">
        <v>13</v>
      </c>
      <c r="B34" s="15"/>
      <c r="C34" s="15"/>
      <c r="D34" s="15"/>
      <c r="E34" s="15"/>
      <c r="F34" s="15"/>
      <c r="G34" s="15"/>
      <c r="H34" s="15"/>
      <c r="I34" s="15"/>
    </row>
    <row r="35" spans="1:257" x14ac:dyDescent="0.4">
      <c r="A35" s="76" t="s">
        <v>14</v>
      </c>
      <c r="B35" s="76"/>
      <c r="C35" s="76"/>
      <c r="D35" s="76"/>
      <c r="E35" s="76"/>
      <c r="F35" s="76"/>
      <c r="G35" s="76"/>
      <c r="H35" s="76"/>
      <c r="I35" s="76"/>
      <c r="J35" s="76"/>
      <c r="K35" s="76"/>
      <c r="L35" s="76"/>
      <c r="M35" s="76"/>
    </row>
    <row r="36" spans="1:257" x14ac:dyDescent="0.4">
      <c r="A36" s="76" t="s">
        <v>15</v>
      </c>
      <c r="B36" s="76"/>
      <c r="C36" s="76"/>
      <c r="D36" s="76"/>
      <c r="E36" s="76"/>
      <c r="F36" s="76"/>
      <c r="G36" s="76"/>
      <c r="H36" s="76"/>
      <c r="I36" s="76"/>
    </row>
    <row r="37" spans="1:257" s="8" customFormat="1" ht="13.8" x14ac:dyDescent="0.25">
      <c r="A37" s="85" t="s">
        <v>24</v>
      </c>
      <c r="B37" s="85"/>
      <c r="C37" s="85"/>
      <c r="D37" s="85"/>
      <c r="E37" s="85"/>
      <c r="F37" s="85"/>
      <c r="G37" s="85"/>
      <c r="H37" s="85"/>
      <c r="I37" s="8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row>
    <row r="38" spans="1:257" x14ac:dyDescent="0.4">
      <c r="A38" s="76" t="s">
        <v>16</v>
      </c>
      <c r="B38" s="76"/>
      <c r="C38" s="76"/>
      <c r="D38" s="76"/>
      <c r="E38" s="76"/>
      <c r="F38" s="76"/>
      <c r="G38" s="76"/>
      <c r="H38" s="76"/>
      <c r="I38" s="76"/>
    </row>
    <row r="39" spans="1:257" x14ac:dyDescent="0.4">
      <c r="A39" s="16" t="s">
        <v>17</v>
      </c>
      <c r="B39" s="15"/>
      <c r="C39" s="15"/>
      <c r="D39" s="15"/>
      <c r="E39" s="15"/>
      <c r="F39" s="15"/>
      <c r="G39" s="15"/>
      <c r="H39" s="15"/>
      <c r="I39" s="15"/>
    </row>
    <row r="41" spans="1:257" s="8" customFormat="1" ht="13.8" x14ac:dyDescent="0.25">
      <c r="A41" s="6"/>
      <c r="B41" s="14" t="s">
        <v>18</v>
      </c>
      <c r="C41" s="14"/>
      <c r="D41" s="14"/>
      <c r="E41" s="13"/>
      <c r="F41" s="10"/>
      <c r="G41" s="10"/>
      <c r="H41" s="9"/>
      <c r="I41" s="9"/>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row>
    <row r="42" spans="1:257" s="8" customFormat="1" ht="15.6" x14ac:dyDescent="0.3">
      <c r="A42" s="11"/>
      <c r="B42" s="77" t="s">
        <v>19</v>
      </c>
      <c r="C42" s="77"/>
      <c r="D42" s="77"/>
      <c r="E42" s="77"/>
      <c r="F42" s="10"/>
      <c r="G42" s="10"/>
      <c r="H42" s="9"/>
      <c r="I42" s="9"/>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row>
    <row r="43" spans="1:257" s="8" customFormat="1" ht="13.8" x14ac:dyDescent="0.25">
      <c r="A43" s="6"/>
      <c r="B43" s="13"/>
      <c r="C43" s="13"/>
      <c r="D43" s="13"/>
      <c r="E43" s="13"/>
      <c r="F43" s="10"/>
      <c r="G43" s="10"/>
      <c r="H43" s="9"/>
      <c r="I43" s="9"/>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row>
    <row r="44" spans="1:257" s="8" customFormat="1" ht="13.8" x14ac:dyDescent="0.25">
      <c r="A44" s="6"/>
      <c r="B44" s="13"/>
      <c r="C44" s="13"/>
      <c r="D44" s="13"/>
      <c r="E44" s="13"/>
      <c r="F44" s="10"/>
      <c r="G44" s="10"/>
      <c r="H44" s="9"/>
      <c r="I44" s="9"/>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row>
    <row r="45" spans="1:257" s="8" customFormat="1" ht="13.8" x14ac:dyDescent="0.25">
      <c r="A45" s="6"/>
      <c r="B45" s="10"/>
      <c r="C45" s="10"/>
      <c r="D45" s="10"/>
      <c r="E45" s="10"/>
      <c r="F45" s="10"/>
      <c r="G45" s="10"/>
      <c r="H45" s="9"/>
      <c r="I45" s="9"/>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row>
    <row r="46" spans="1:257" s="8" customFormat="1" ht="13.8" x14ac:dyDescent="0.25">
      <c r="A46" s="6"/>
      <c r="B46" s="10"/>
      <c r="C46" s="10"/>
      <c r="D46" s="10"/>
      <c r="E46" s="10"/>
      <c r="F46" s="10"/>
      <c r="G46" s="10"/>
      <c r="H46" s="9"/>
      <c r="I46" s="9"/>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row>
    <row r="47" spans="1:257" s="8" customFormat="1" ht="13.8" x14ac:dyDescent="0.25">
      <c r="A47" s="6"/>
      <c r="B47" s="10"/>
      <c r="C47" s="10"/>
      <c r="D47" s="10"/>
      <c r="E47" s="10"/>
      <c r="F47" s="10"/>
      <c r="G47" s="10"/>
      <c r="H47" s="9"/>
      <c r="I47" s="9"/>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row>
    <row r="48" spans="1:257" x14ac:dyDescent="0.4">
      <c r="A48" s="1"/>
      <c r="H48" s="1"/>
      <c r="I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sheetData>
  <mergeCells count="31">
    <mergeCell ref="A35:M35"/>
    <mergeCell ref="A38:I38"/>
    <mergeCell ref="B42:E42"/>
    <mergeCell ref="A5:I5"/>
    <mergeCell ref="F11:F13"/>
    <mergeCell ref="H11:H14"/>
    <mergeCell ref="I11:I14"/>
    <mergeCell ref="A37:I37"/>
    <mergeCell ref="A27:I27"/>
    <mergeCell ref="A33:I33"/>
    <mergeCell ref="A36:I36"/>
    <mergeCell ref="A28:B28"/>
    <mergeCell ref="C28:I28"/>
    <mergeCell ref="A25:G25"/>
    <mergeCell ref="H25:I25"/>
    <mergeCell ref="A26:I26"/>
    <mergeCell ref="A1:I1"/>
    <mergeCell ref="A11:A14"/>
    <mergeCell ref="H24:I24"/>
    <mergeCell ref="B3:I3"/>
    <mergeCell ref="B11:E12"/>
    <mergeCell ref="B13:C13"/>
    <mergeCell ref="D13:E13"/>
    <mergeCell ref="A6:C8"/>
    <mergeCell ref="G11:G13"/>
    <mergeCell ref="A9:C9"/>
    <mergeCell ref="D6:I6"/>
    <mergeCell ref="D7:I7"/>
    <mergeCell ref="D8:I8"/>
    <mergeCell ref="D9:I9"/>
    <mergeCell ref="A24:G24"/>
  </mergeCells>
  <phoneticPr fontId="13" type="noConversion"/>
  <pageMargins left="0.11811023622047245" right="0.11811023622047245" top="0" bottom="0" header="0.31496062992125984" footer="0.31496062992125984"/>
  <pageSetup paperSize="9" scale="49" fitToHeight="3" orientation="landscape" r:id="rId1"/>
  <rowBreaks count="2" manualBreakCount="2">
    <brk id="21" max="9" man="1"/>
    <brk id="4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3DD5E-69A8-47D0-A6F1-59956894852C}">
  <sheetPr>
    <pageSetUpPr fitToPage="1"/>
  </sheetPr>
  <dimension ref="B1:E12"/>
  <sheetViews>
    <sheetView zoomScale="110" zoomScaleNormal="110" workbookViewId="0">
      <selection activeCell="G17" sqref="G17"/>
    </sheetView>
  </sheetViews>
  <sheetFormatPr defaultRowHeight="14.4" x14ac:dyDescent="0.3"/>
  <cols>
    <col min="1" max="1" width="2.6640625" customWidth="1"/>
    <col min="2" max="2" width="7.44140625" customWidth="1"/>
    <col min="3" max="3" width="27.21875" customWidth="1"/>
    <col min="4" max="4" width="42.5546875" customWidth="1"/>
    <col min="5" max="5" width="27.88671875" customWidth="1"/>
  </cols>
  <sheetData>
    <row r="1" spans="2:5" ht="26.4" customHeight="1" x14ac:dyDescent="0.3">
      <c r="E1" s="35" t="s">
        <v>32</v>
      </c>
    </row>
    <row r="3" spans="2:5" ht="15.6" x14ac:dyDescent="0.3">
      <c r="B3" s="30"/>
      <c r="C3" s="30"/>
      <c r="D3" s="30"/>
      <c r="E3" s="30"/>
    </row>
    <row r="4" spans="2:5" ht="17.399999999999999" x14ac:dyDescent="0.3">
      <c r="B4" s="91" t="s">
        <v>34</v>
      </c>
      <c r="C4" s="91"/>
      <c r="D4" s="91"/>
      <c r="E4" s="91"/>
    </row>
    <row r="5" spans="2:5" ht="41.4" x14ac:dyDescent="0.3">
      <c r="B5" s="31" t="s">
        <v>36</v>
      </c>
      <c r="C5" s="31" t="s">
        <v>33</v>
      </c>
      <c r="D5" s="32" t="s">
        <v>37</v>
      </c>
      <c r="E5" s="32" t="s">
        <v>38</v>
      </c>
    </row>
    <row r="6" spans="2:5" x14ac:dyDescent="0.3">
      <c r="B6" s="33">
        <v>1</v>
      </c>
      <c r="C6" s="42" t="s">
        <v>42</v>
      </c>
      <c r="D6" s="42" t="s">
        <v>57</v>
      </c>
      <c r="E6" s="42" t="s">
        <v>59</v>
      </c>
    </row>
    <row r="7" spans="2:5" x14ac:dyDescent="0.3">
      <c r="B7" s="33">
        <f>B6+1</f>
        <v>2</v>
      </c>
      <c r="C7" s="42" t="s">
        <v>55</v>
      </c>
      <c r="D7" s="42" t="s">
        <v>44</v>
      </c>
      <c r="E7" s="42" t="s">
        <v>60</v>
      </c>
    </row>
    <row r="8" spans="2:5" x14ac:dyDescent="0.3">
      <c r="B8" s="33">
        <f t="shared" ref="B8:B11" si="0">B7+1</f>
        <v>3</v>
      </c>
      <c r="C8" s="42" t="s">
        <v>56</v>
      </c>
      <c r="D8" s="42" t="s">
        <v>58</v>
      </c>
      <c r="E8" s="42" t="s">
        <v>61</v>
      </c>
    </row>
    <row r="9" spans="2:5" x14ac:dyDescent="0.3">
      <c r="B9" s="33">
        <f t="shared" si="0"/>
        <v>4</v>
      </c>
      <c r="C9" s="42" t="s">
        <v>62</v>
      </c>
      <c r="D9" s="42" t="s">
        <v>68</v>
      </c>
      <c r="E9" s="42" t="s">
        <v>65</v>
      </c>
    </row>
    <row r="10" spans="2:5" x14ac:dyDescent="0.3">
      <c r="B10" s="33">
        <f t="shared" si="0"/>
        <v>5</v>
      </c>
      <c r="C10" s="42" t="s">
        <v>63</v>
      </c>
      <c r="D10" s="42" t="s">
        <v>43</v>
      </c>
      <c r="E10" s="42" t="s">
        <v>66</v>
      </c>
    </row>
    <row r="11" spans="2:5" x14ac:dyDescent="0.3">
      <c r="B11" s="33">
        <f t="shared" si="0"/>
        <v>6</v>
      </c>
      <c r="C11" s="42" t="s">
        <v>64</v>
      </c>
      <c r="D11" s="42" t="s">
        <v>43</v>
      </c>
      <c r="E11" s="42" t="s">
        <v>67</v>
      </c>
    </row>
    <row r="12" spans="2:5" x14ac:dyDescent="0.3">
      <c r="B12" s="38"/>
      <c r="C12" s="34" t="s">
        <v>39</v>
      </c>
      <c r="D12" s="34">
        <f>177+266</f>
        <v>443</v>
      </c>
      <c r="E12" s="34"/>
    </row>
  </sheetData>
  <mergeCells count="1">
    <mergeCell ref="B4:E4"/>
  </mergeCells>
  <pageMargins left="0.25" right="0.25"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Додаток №2_Тендерна пропзиція</vt:lpstr>
      <vt:lpstr>Додаток №3_Розподіл</vt:lpstr>
      <vt:lpstr>'Додаток №2_Тендерна пропзиція'!Область_друку</vt:lpstr>
      <vt:lpstr>'Додаток №3_Розподіл'!Область_друку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2024-10-16T14:31:37Z</dcterms:modified>
  <cp:category/>
  <cp:contentStatus/>
</cp:coreProperties>
</file>