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691" documentId="8_{FC47B110-C381-4540-AD9B-EF508BACBE91}" xr6:coauthVersionLast="47" xr6:coauthVersionMax="47" xr10:uidLastSave="{26AC87E9-0BFF-4F74-92C2-E85FFD69F7C7}"/>
  <bookViews>
    <workbookView xWindow="-108" yWindow="-108" windowWidth="23256" windowHeight="12456" xr2:uid="{00000000-000D-0000-FFFF-FFFF00000000}"/>
  </bookViews>
  <sheets>
    <sheet name="Цінова пропозиція" sheetId="6" r:id="rId1"/>
  </sheets>
  <definedNames>
    <definedName name="_xlnm._FilterDatabase" localSheetId="0" hidden="1">'Цінова пропозиція'!$A$16:$IP$61</definedName>
    <definedName name="_xlnm.Print_Area" localSheetId="0">'Цінова пропозиція'!$A$1:$J$68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6" l="1"/>
  <c r="H27" i="6"/>
  <c r="H23" i="6"/>
  <c r="H18" i="6" l="1"/>
  <c r="H19" i="6"/>
  <c r="H21" i="6"/>
  <c r="H22" i="6"/>
  <c r="H24" i="6"/>
  <c r="H25" i="6"/>
  <c r="H26" i="6"/>
  <c r="H28" i="6"/>
  <c r="H29" i="6"/>
  <c r="H30" i="6"/>
  <c r="H31" i="6"/>
  <c r="H32" i="6"/>
  <c r="H33" i="6"/>
  <c r="H34" i="6"/>
  <c r="H35" i="6"/>
  <c r="H38" i="6"/>
  <c r="H39" i="6"/>
  <c r="H40" i="6"/>
  <c r="H41" i="6"/>
  <c r="H42" i="6"/>
  <c r="H43" i="6"/>
  <c r="H44" i="6"/>
  <c r="H45" i="6"/>
  <c r="H46" i="6"/>
  <c r="H47" i="6"/>
  <c r="H48" i="6"/>
  <c r="G51" i="6" s="1"/>
  <c r="H49" i="6"/>
  <c r="H50" i="6"/>
  <c r="G36" i="6" l="1"/>
  <c r="G52" i="6" l="1"/>
</calcChain>
</file>

<file path=xl/sharedStrings.xml><?xml version="1.0" encoding="utf-8"?>
<sst xmlns="http://schemas.openxmlformats.org/spreadsheetml/2006/main" count="129" uniqueCount="100">
  <si>
    <t>№ п/п</t>
  </si>
  <si>
    <t>Фірмовий Бланк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</si>
  <si>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</si>
  <si>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</si>
  <si>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підприємство</t>
  </si>
  <si>
    <t>Відомості про особу (осіб), які уповноважені представляти інтереси Учасника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</si>
  <si>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</si>
  <si>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Одиниця вимірювання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</si>
  <si>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</si>
  <si>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Кількість</t>
  </si>
  <si>
    <t>Реквізити (адреса - юридична та фактична, телефон,  телефон для контактів, e-mail, розрахунковий рахунок)</t>
  </si>
  <si>
    <t>(Прізвище, ім’я, по батькові, посада,e-mail, контактний телефон).</t>
  </si>
  <si>
    <t>шт</t>
  </si>
  <si>
    <t>Форма цінової пропозиції</t>
  </si>
  <si>
    <t>Камера відеоспостереження (вулична, 2 МП)</t>
  </si>
  <si>
    <t>Технічна характеристика</t>
  </si>
  <si>
    <t>Найменування ТМЦ</t>
  </si>
  <si>
    <t>Камера відеоспостереження (вулична, 4 МП)</t>
  </si>
  <si>
    <t xml:space="preserve">Пристрій безперебійного живлення </t>
  </si>
  <si>
    <t>Стартовий комплект AJAX</t>
  </si>
  <si>
    <t xml:space="preserve">Датчик розбиття скла та руху </t>
  </si>
  <si>
    <t xml:space="preserve">Датчик відкриття дверей </t>
  </si>
  <si>
    <t xml:space="preserve">Датчик диму </t>
  </si>
  <si>
    <t>Ретранслятор сигналу</t>
  </si>
  <si>
    <t xml:space="preserve">Централь </t>
  </si>
  <si>
    <t>Датчик  руху</t>
  </si>
  <si>
    <t xml:space="preserve">Сирена </t>
  </si>
  <si>
    <t>Клавіатура</t>
  </si>
  <si>
    <t>Шафа комунікаційна</t>
  </si>
  <si>
    <t>Кабель U/UTP Cat.5e 4Pr Outdoor FG-8</t>
  </si>
  <si>
    <t>Відеореєстратор мережевий на 32 канала</t>
  </si>
  <si>
    <t>Жорсткий диск</t>
  </si>
  <si>
    <t>Вентиляторний блок</t>
  </si>
  <si>
    <t>Блок розеток</t>
  </si>
  <si>
    <t>Лот №2 Комутаційне та допоміжне обладнання локальної мережі</t>
  </si>
  <si>
    <t>Лот №1 Обладнання відеоспостереження та резервування живлення</t>
  </si>
  <si>
    <t>Маршрутизатор</t>
  </si>
  <si>
    <t>Комутатор мережевий</t>
  </si>
  <si>
    <t>Точка доступу (офісна)</t>
  </si>
  <si>
    <t>Точка доступу (вулична)</t>
  </si>
  <si>
    <t>Кабель інтерфейсний</t>
  </si>
  <si>
    <t>Блок живлення</t>
  </si>
  <si>
    <t>Кабель блоку живлення</t>
  </si>
  <si>
    <t>Конектор RJ45</t>
  </si>
  <si>
    <t>Патч панель</t>
  </si>
  <si>
    <t>Менеджмент кабелю</t>
  </si>
  <si>
    <t>Джерело безперебійного живлення</t>
  </si>
  <si>
    <t>Персональний комп'ютер (моноблок)</t>
  </si>
  <si>
    <t>Монітор</t>
  </si>
  <si>
    <t>Ми погоджуємося з умовами, що Замовник має право самостійно змінювати обсяги закупівлі в залежності від наявного фінансування до підписання договору.</t>
  </si>
  <si>
    <t xml:space="preserve">Подаючи свою пропозицію ми підтверджуємо повну комплектацію та відповідність умовам зазначеним у Оголошенні. </t>
  </si>
  <si>
    <t>Учасники повинні надсилати тендерні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</si>
  <si>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</si>
  <si>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</si>
  <si>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вказані у тендерній пропозиції.</t>
  </si>
  <si>
    <t>Ми погоджуємось зафіксувати цінову пропозицію протягом 90 днів календарних днів з моменту подачі</t>
  </si>
  <si>
    <r>
      <t xml:space="preserve">Ціна,  за одиницю,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 *</t>
    </r>
  </si>
  <si>
    <r>
      <t xml:space="preserve">Вартість, грн., 
</t>
    </r>
    <r>
      <rPr>
        <i/>
        <sz val="16"/>
        <color theme="1"/>
        <rFont val="Times New Roman"/>
        <family val="1"/>
        <charset val="204"/>
      </rPr>
      <t>(з урахуванням всіх податків і зборів) *</t>
    </r>
  </si>
  <si>
    <r>
      <t>Примітка:</t>
    </r>
    <r>
      <rPr>
        <i/>
        <sz val="16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</si>
  <si>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погоджуємось, що всі витрати, пов’язані з доставкою товару, завантажувально-розвантажувальними роботами, монтажем та встановленням на об’єкт</t>
    </r>
    <r>
      <rPr>
        <b/>
        <sz val="16"/>
        <color rgb="FFFF0000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, здійснюються за рахунок Постачальника за наданою адресою.</t>
    </r>
  </si>
  <si>
    <t>Пропозиція учасника</t>
  </si>
  <si>
    <t>м</t>
  </si>
  <si>
    <t>(Назва Учасника), надає свою цінову пропозицію щодо участі в закупівлі обладнання відеоспостереження та комутаційне обладнання</t>
  </si>
  <si>
    <t xml:space="preserve"> ** Закупівля здійснюється окремими позиціями/лотами. </t>
  </si>
  <si>
    <t>Додаток 2 до Оголошення</t>
  </si>
  <si>
    <t>Сума за Лотом №1, грн., з ПДВ</t>
  </si>
  <si>
    <t>Сума за Лотом №2, грн., з ПДВ</t>
  </si>
  <si>
    <t>Всього вартість за Лотами №1,2, грн., з ПДВ</t>
  </si>
  <si>
    <r>
      <t>Ubiquiti UDM-PRO-MAX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</si>
  <si>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Ubiquiti USW-PRO-48-POE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</si>
  <si>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Ubiquiti U6-Pro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</si>
  <si>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Ubiquiti UACC-DAC-SFP10-1M SFP+ (</t>
    </r>
    <r>
      <rPr>
        <b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</si>
  <si>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Ubiquiti UniFi U6 mesh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</si>
  <si>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Ubiquiti Power Backup USP-RPS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</t>
    </r>
    <r>
      <rPr>
        <i/>
        <sz val="16"/>
        <color indexed="8"/>
        <rFont val="Calibri"/>
        <family val="2"/>
        <charset val="204"/>
        <scheme val="minor"/>
      </rPr>
      <t>я)</t>
    </r>
  </si>
  <si>
    <r>
      <t>Ubiquiti SmartPower Cable USP-Cable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</si>
  <si>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 xml:space="preserve">VINGA RJ-45 STP Cat.5e 100шт / уп (VCPCON8P8CFTP) </t>
    </r>
    <r>
      <rPr>
        <b/>
        <i/>
        <sz val="16"/>
        <color rgb="FF000000"/>
        <rFont val="Calibri"/>
        <family val="2"/>
        <charset val="204"/>
        <scheme val="minor"/>
      </rPr>
      <t xml:space="preserve"> (Допускається аналог)</t>
    </r>
  </si>
  <si>
    <r>
      <t xml:space="preserve">Cablexpert (NPP-C648CM-001) 19" 48 портов, UTP, cat.6  </t>
    </r>
    <r>
      <rPr>
        <b/>
        <i/>
        <sz val="16"/>
        <color rgb="FF000000"/>
        <rFont val="Calibri"/>
        <family val="2"/>
        <charset val="204"/>
        <scheme val="minor"/>
      </rPr>
      <t>(Допускається аналог)</t>
    </r>
  </si>
  <si>
    <r>
      <t xml:space="preserve">Менеджмент кабелю 1U з кришкою для шафи або стійки, метал Net"s (NETS-CM-1U)  </t>
    </r>
    <r>
      <rPr>
        <b/>
        <i/>
        <sz val="16"/>
        <color rgb="FF000000"/>
        <rFont val="Calibri"/>
        <family val="2"/>
        <charset val="204"/>
        <scheme val="minor"/>
      </rPr>
      <t>(Допускається аналог)</t>
    </r>
  </si>
  <si>
    <r>
      <t>Тип: лінійно-інтерактивний
Максимальне навантаження: 375Вт (650 ВА),
Діапазон регулювання вхідної напруги: 190-250В,
4 розетки Schuko з батарейною підтримкою
Час перемикання типово: 6мс                                                                                                                                                                                                                                                                                                                                                                                                                                                                                        
Довжина вхідного шнура: більше 1 м,
Маса нетто 4,5кг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</si>
  <si>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Діагональ екрану: 23.8" (+/-1");  Максимальна роздільна здатність: 1920 × 1080
Співвідношення сторін: 16:9;  Тип матриці: IPS
Частота оновлення: 100 Гц;    Час відгуку: 4 мс
Поверхня екрану: матова;    Яскравість дисплея: 250 кд/м²
Контрастність: 1000 :1;    Частота вертикальної розгортки: 48...100 Гц
Кут огляду горизонтальний: 178 °;    Кут огляду вертикальний: 178 °
Максимальна кількість кольорів: 16.7 млн;  sRGB: 95 %
Відеороз'єми: 1 × DisplayPort (вхід);    1 × HDMI
Кут нахилу:  -2...22 °;     VESA: 75 × 75 мм
Кабель живлення не менше 1 м в комплекті, кабель 1,5 м HDMI в комплекті 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</si>
  <si>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Моноблок 23.8" (+/-1"), i5-1335U/16Gb/SSD256Gb/Cam/K&amp;M/WiFi/W11P64/Shell White/вихід HDMI на додатковий монітор/в комплекті: keyboard, mouse (допустимі бренди: HP, Lenovo, Dell, ASUS). Ліцензійна WIN 11 Pro в комплекті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</si>
  <si>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DS-2CD2047G2-LU (C) (2.8мм) 4 Мп ColorVu IP, відеокамера циліндрична (вулична)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</si>
  <si>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iDS-2CD7A26G0/P-IZHS (2.8-12mm) 2 Мп ANPR IP - зчитування номерів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</si>
  <si>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Starter Kit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</si>
  <si>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CombiProtect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</si>
  <si>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Door Protect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</si>
  <si>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Fire Protect 2 RB (Heat) Jeweller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</si>
  <si>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Rex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</si>
  <si>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Hub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</si>
  <si>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CombiProtect Jeweller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</si>
  <si>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StreetSiren Jeweller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</si>
  <si>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Ajax KeyPad Plus Jeweller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</si>
  <si>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Видеорегистратор Hikvision DS-7732NXI-K4 32-канальный 1.5U AcuSense 4K (</t>
    </r>
    <r>
      <rPr>
        <b/>
        <i/>
        <sz val="16"/>
        <color rgb="FF000000"/>
        <rFont val="Calibri"/>
        <family val="2"/>
        <charset val="204"/>
        <scheme val="minor"/>
      </rPr>
      <t>Аналог не допускається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</si>
  <si>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ДБЖ APC Smart-UPS RM 3000VA 2U LCD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</si>
  <si>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Шафа настінна 19" 9U , глибина 600 мм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</si>
  <si>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Кабель КППт-ВП (100) 4*2*0,51 (U/UTP-cat.5E)	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</si>
  <si>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Жесткий диск HDD Western Digital Purple 10TB WD102PURZ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</si>
  <si>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Вентиляторний модуль 2 вент. з термостатом, 19" 1U Merlion (31227 / JG-02)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</si>
  <si>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t>Блок розеток Kingda 19" 1U на 8 підключень Schuko для серверної шафи/стійки (KD-PDU-GM-1U-P8) (</t>
    </r>
    <r>
      <rPr>
        <b/>
        <i/>
        <sz val="16"/>
        <color rgb="FF000000"/>
        <rFont val="Calibri"/>
        <family val="2"/>
        <charset val="204"/>
        <scheme val="minor"/>
      </rPr>
      <t>Допускається аналог</t>
    </r>
    <r>
      <rPr>
        <i/>
        <sz val="16"/>
        <color indexed="8"/>
        <rFont val="Calibri"/>
        <family val="2"/>
        <charset val="204"/>
        <scheme val="minor"/>
      </rPr>
      <t>)</t>
    </r>
  </si>
  <si>
    <r>
      <rPr>
        <b/>
        <i/>
        <sz val="16"/>
        <rFont val="Times New Roman"/>
        <family val="1"/>
        <charset val="204"/>
      </rPr>
      <t xml:space="preserve"> Матеріали, що поставляються, повинні відповідати вимогам, що до них пред'являються.  
Гарантійний лист, що підтверджує офіційне ввезення обладнання в Україну
Гарантійний термін на обладнання 12 місяців                                     </t>
    </r>
    <r>
      <rPr>
        <b/>
        <i/>
        <sz val="16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. 
Вартість доставки має бути врахована у вартість товару.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</si>
</sst>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9]General"/>
    <numFmt numFmtId="165" formatCode="#,##0.00\ &quot;₴&quot;"/>
  </numFmts>
  <fonts count="36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theme="1"/>
      <name val="Verdana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6"/>
      <color indexed="8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8"/>
      <color indexed="8"/>
      <name val="Calibri"/>
      <family val="2"/>
      <charset val="204"/>
      <scheme val="minor"/>
    </font>
    <font>
      <b/>
      <i/>
      <u/>
      <sz val="20"/>
      <color rgb="FF000000"/>
      <name val="Calibri"/>
      <family val="2"/>
      <charset val="204"/>
      <scheme val="minor"/>
    </font>
    <font>
      <b/>
      <i/>
      <u/>
      <sz val="20"/>
      <color indexed="8"/>
      <name val="Calibri"/>
      <family val="2"/>
      <charset val="204"/>
      <scheme val="minor"/>
    </font>
    <font>
      <b/>
      <i/>
      <sz val="16"/>
      <color rgb="FF000000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i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2" fillId="0" borderId="0" applyBorder="0" applyProtection="0"/>
    <xf numFmtId="0" fontId="13" fillId="0" borderId="0"/>
  </cellStyleXfs>
  <cellXfs count="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2" fillId="0" borderId="0" xfId="0" applyFont="1"/>
    <xf numFmtId="165" fontId="1" fillId="0" borderId="0" xfId="0" applyNumberFormat="1" applyFont="1"/>
    <xf numFmtId="165" fontId="8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vertical="top"/>
    </xf>
    <xf numFmtId="4" fontId="1" fillId="0" borderId="0" xfId="0" applyNumberFormat="1" applyFont="1"/>
    <xf numFmtId="4" fontId="9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4" borderId="2" xfId="0" applyFont="1" applyFill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6" fillId="3" borderId="6" xfId="0" applyFont="1" applyFill="1" applyBorder="1" applyAlignment="1">
      <alignment horizontal="right" vertical="center"/>
    </xf>
    <xf numFmtId="0" fontId="16" fillId="3" borderId="6" xfId="0" applyFont="1" applyFill="1" applyBorder="1" applyAlignment="1">
      <alignment horizontal="right" vertical="top"/>
    </xf>
    <xf numFmtId="4" fontId="16" fillId="3" borderId="6" xfId="0" applyNumberFormat="1" applyFont="1" applyFill="1" applyBorder="1" applyAlignment="1">
      <alignment horizontal="right" vertical="top"/>
    </xf>
    <xf numFmtId="0" fontId="15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5" fillId="0" borderId="0" xfId="0" applyFont="1"/>
    <xf numFmtId="0" fontId="16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horizontal="left" vertical="top"/>
    </xf>
    <xf numFmtId="4" fontId="25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" fontId="16" fillId="0" borderId="7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4" fontId="16" fillId="0" borderId="8" xfId="0" applyNumberFormat="1" applyFont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2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right" vertical="center"/>
    </xf>
    <xf numFmtId="0" fontId="16" fillId="3" borderId="11" xfId="0" applyFont="1" applyFill="1" applyBorder="1" applyAlignment="1">
      <alignment horizontal="right" vertical="center"/>
    </xf>
    <xf numFmtId="4" fontId="14" fillId="4" borderId="0" xfId="0" applyNumberFormat="1" applyFont="1" applyFill="1" applyAlignment="1">
      <alignment horizontal="center" vertical="top" wrapText="1"/>
    </xf>
    <xf numFmtId="165" fontId="16" fillId="3" borderId="12" xfId="0" applyNumberFormat="1" applyFont="1" applyFill="1" applyBorder="1" applyAlignment="1">
      <alignment horizontal="center" vertical="center" wrapText="1"/>
    </xf>
    <xf numFmtId="165" fontId="16" fillId="3" borderId="1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5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165" fontId="16" fillId="0" borderId="7" xfId="0" applyNumberFormat="1" applyFont="1" applyBorder="1" applyAlignment="1">
      <alignment horizontal="center" vertical="center" wrapText="1"/>
    </xf>
    <xf numFmtId="165" fontId="16" fillId="0" borderId="5" xfId="0" applyNumberFormat="1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0" fillId="3" borderId="19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</cellXfs>
  <cellStyles count="6">
    <cellStyle name="Відсотковий 2" xfId="2" xr:uid="{6190268B-221D-4B90-85E6-28E44126902D}"/>
    <cellStyle name="Звичайний" xfId="0" builtinId="0"/>
    <cellStyle name="Звичайний 3" xfId="3" xr:uid="{8D5060FD-6499-45C1-9FCF-CCD34F0B7848}"/>
    <cellStyle name="Обычный 11" xfId="5" xr:uid="{290CBAEA-89BC-4A1E-8563-B2486692FB84}"/>
    <cellStyle name="Обычный 2 7" xfId="4" xr:uid="{9697D9C8-963C-46EB-B4EC-4AD6F6C0687D}"/>
    <cellStyle name="Фінансовий 2" xfId="1" xr:uid="{FC741767-F666-49F7-9B37-DCEA70D13127}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P69"/>
  <sheetViews>
    <sheetView showGridLines="0" tabSelected="1" topLeftCell="A54" zoomScale="50" zoomScaleNormal="50" zoomScaleSheetLayoutView="75" workbookViewId="0">
      <selection activeCell="A6" sqref="A6:J6"/>
    </sheetView>
  </sheetViews>
  <sheetFormatPr defaultColWidth="9.109375" defaultRowHeight="21" x14ac:dyDescent="0.4"/>
  <cols>
    <col min="1" max="1" width="9.44140625" style="2" customWidth="1"/>
    <col min="2" max="4" width="97.77734375" style="1" customWidth="1"/>
    <col min="5" max="5" width="15" style="1" customWidth="1"/>
    <col min="6" max="6" width="12.77734375" style="16" customWidth="1"/>
    <col min="7" max="7" width="22.44140625" style="9" customWidth="1"/>
    <col min="8" max="8" width="21.109375" style="9" customWidth="1"/>
    <col min="9" max="10" width="15.33203125" style="1" customWidth="1"/>
    <col min="11" max="16384" width="9.109375" style="1"/>
  </cols>
  <sheetData>
    <row r="1" spans="1:12" x14ac:dyDescent="0.4">
      <c r="A1" s="72" t="s">
        <v>1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ht="11.4" customHeight="1" x14ac:dyDescent="0.4"/>
    <row r="3" spans="1:12" ht="22.8" customHeight="1" x14ac:dyDescent="0.4">
      <c r="H3" s="86" t="s">
        <v>64</v>
      </c>
      <c r="I3" s="86"/>
      <c r="J3" s="86"/>
    </row>
    <row r="4" spans="1:12" x14ac:dyDescent="0.4">
      <c r="A4" s="57" t="s">
        <v>13</v>
      </c>
      <c r="B4" s="57"/>
      <c r="C4" s="57"/>
      <c r="D4" s="57"/>
      <c r="E4" s="57"/>
      <c r="F4" s="57"/>
      <c r="G4" s="57"/>
      <c r="H4" s="57"/>
      <c r="I4" s="57"/>
      <c r="J4" s="57"/>
    </row>
    <row r="6" spans="1:12" ht="29.25" customHeight="1" x14ac:dyDescent="0.4">
      <c r="A6" s="76" t="s">
        <v>62</v>
      </c>
      <c r="B6" s="77"/>
      <c r="C6" s="77"/>
      <c r="D6" s="77"/>
      <c r="E6" s="77"/>
      <c r="F6" s="77"/>
      <c r="G6" s="77"/>
      <c r="H6" s="77"/>
      <c r="I6" s="77"/>
      <c r="J6" s="77"/>
    </row>
    <row r="7" spans="1:12" ht="34.799999999999997" customHeight="1" x14ac:dyDescent="0.4">
      <c r="A7" s="81" t="s">
        <v>4</v>
      </c>
      <c r="B7" s="81"/>
      <c r="C7" s="52"/>
      <c r="D7" s="52"/>
      <c r="E7" s="82" t="s">
        <v>2</v>
      </c>
      <c r="F7" s="83"/>
      <c r="G7" s="83"/>
      <c r="H7" s="83"/>
      <c r="I7" s="83"/>
      <c r="J7" s="84"/>
    </row>
    <row r="8" spans="1:12" ht="43.8" customHeight="1" x14ac:dyDescent="0.4">
      <c r="A8" s="81"/>
      <c r="B8" s="81"/>
      <c r="C8" s="52"/>
      <c r="D8" s="52"/>
      <c r="E8" s="82" t="s">
        <v>3</v>
      </c>
      <c r="F8" s="83"/>
      <c r="G8" s="83"/>
      <c r="H8" s="83"/>
      <c r="I8" s="83"/>
      <c r="J8" s="84"/>
    </row>
    <row r="9" spans="1:12" ht="38.4" customHeight="1" x14ac:dyDescent="0.4">
      <c r="A9" s="81"/>
      <c r="B9" s="81"/>
      <c r="C9" s="52"/>
      <c r="D9" s="52"/>
      <c r="E9" s="82" t="s">
        <v>10</v>
      </c>
      <c r="F9" s="83"/>
      <c r="G9" s="83"/>
      <c r="H9" s="83"/>
      <c r="I9" s="83"/>
      <c r="J9" s="84"/>
    </row>
    <row r="10" spans="1:12" ht="45" customHeight="1" x14ac:dyDescent="0.4">
      <c r="A10" s="81" t="s">
        <v>5</v>
      </c>
      <c r="B10" s="81"/>
      <c r="C10" s="51"/>
      <c r="D10" s="51"/>
      <c r="E10" s="85" t="s">
        <v>11</v>
      </c>
      <c r="F10" s="85"/>
      <c r="G10" s="85"/>
      <c r="H10" s="85"/>
      <c r="I10" s="85"/>
      <c r="J10" s="85"/>
    </row>
    <row r="11" spans="1:12" ht="116.4" customHeight="1" thickBot="1" x14ac:dyDescent="0.45">
      <c r="A11" s="53" t="s">
        <v>99</v>
      </c>
      <c r="B11" s="54"/>
      <c r="C11" s="54"/>
      <c r="D11" s="54"/>
      <c r="E11" s="54"/>
      <c r="F11" s="54"/>
      <c r="G11" s="54"/>
      <c r="H11" s="54"/>
      <c r="I11" s="55"/>
      <c r="J11" s="55"/>
      <c r="K11" s="19"/>
      <c r="L11" s="19"/>
    </row>
    <row r="12" spans="1:12" s="8" customFormat="1" ht="20.25" customHeight="1" x14ac:dyDescent="0.3">
      <c r="A12" s="73" t="s">
        <v>0</v>
      </c>
      <c r="B12" s="58" t="s">
        <v>16</v>
      </c>
      <c r="C12" s="21"/>
      <c r="D12" s="21"/>
      <c r="E12" s="58" t="s">
        <v>7</v>
      </c>
      <c r="F12" s="61" t="s">
        <v>9</v>
      </c>
      <c r="G12" s="78" t="s">
        <v>56</v>
      </c>
      <c r="H12" s="78" t="s">
        <v>57</v>
      </c>
      <c r="I12" s="56"/>
      <c r="J12" s="56"/>
    </row>
    <row r="13" spans="1:12" s="8" customFormat="1" ht="20.399999999999999" x14ac:dyDescent="0.3">
      <c r="A13" s="74"/>
      <c r="B13" s="59"/>
      <c r="C13" s="22" t="s">
        <v>15</v>
      </c>
      <c r="D13" s="22" t="s">
        <v>60</v>
      </c>
      <c r="E13" s="59"/>
      <c r="F13" s="62"/>
      <c r="G13" s="79"/>
      <c r="H13" s="79"/>
      <c r="I13" s="56"/>
      <c r="J13" s="56"/>
    </row>
    <row r="14" spans="1:12" s="13" customFormat="1" ht="7.2" customHeight="1" x14ac:dyDescent="0.3">
      <c r="A14" s="74"/>
      <c r="B14" s="59"/>
      <c r="C14" s="22"/>
      <c r="D14" s="22"/>
      <c r="E14" s="59"/>
      <c r="F14" s="62"/>
      <c r="G14" s="79"/>
      <c r="H14" s="79"/>
      <c r="I14" s="56"/>
      <c r="J14" s="56"/>
    </row>
    <row r="15" spans="1:12" s="13" customFormat="1" ht="3" customHeight="1" x14ac:dyDescent="0.3">
      <c r="A15" s="74"/>
      <c r="B15" s="59"/>
      <c r="C15" s="22"/>
      <c r="D15" s="22"/>
      <c r="E15" s="59"/>
      <c r="F15" s="62"/>
      <c r="G15" s="79"/>
      <c r="H15" s="79"/>
      <c r="I15" s="56"/>
      <c r="J15" s="56"/>
    </row>
    <row r="16" spans="1:12" s="14" customFormat="1" ht="57" customHeight="1" thickBot="1" x14ac:dyDescent="0.35">
      <c r="A16" s="75"/>
      <c r="B16" s="60"/>
      <c r="C16" s="23"/>
      <c r="D16" s="23"/>
      <c r="E16" s="60"/>
      <c r="F16" s="63"/>
      <c r="G16" s="80"/>
      <c r="H16" s="80"/>
      <c r="I16" s="20"/>
      <c r="J16" s="20"/>
    </row>
    <row r="17" spans="1:10" s="11" customFormat="1" ht="46.2" customHeight="1" x14ac:dyDescent="0.3">
      <c r="A17" s="64" t="s">
        <v>35</v>
      </c>
      <c r="B17" s="65"/>
      <c r="C17" s="65"/>
      <c r="D17" s="65"/>
      <c r="E17" s="65"/>
      <c r="F17" s="65"/>
      <c r="G17" s="65"/>
      <c r="H17" s="66"/>
      <c r="I17" s="88"/>
      <c r="J17" s="88"/>
    </row>
    <row r="18" spans="1:10" s="11" customFormat="1" ht="42" x14ac:dyDescent="0.3">
      <c r="A18" s="24">
        <v>1</v>
      </c>
      <c r="B18" s="25" t="s">
        <v>14</v>
      </c>
      <c r="C18" s="26" t="s">
        <v>81</v>
      </c>
      <c r="D18" s="26"/>
      <c r="E18" s="27" t="s">
        <v>12</v>
      </c>
      <c r="F18" s="28">
        <v>40</v>
      </c>
      <c r="G18" s="29"/>
      <c r="H18" s="30">
        <f>F18*G18</f>
        <v>0</v>
      </c>
      <c r="I18" s="88"/>
      <c r="J18" s="88"/>
    </row>
    <row r="19" spans="1:10" s="11" customFormat="1" ht="42" x14ac:dyDescent="0.3">
      <c r="A19" s="24">
        <v>2</v>
      </c>
      <c r="B19" s="25" t="s">
        <v>17</v>
      </c>
      <c r="C19" s="26" t="s">
        <v>82</v>
      </c>
      <c r="D19" s="26"/>
      <c r="E19" s="27" t="s">
        <v>12</v>
      </c>
      <c r="F19" s="28">
        <v>30</v>
      </c>
      <c r="G19" s="29"/>
      <c r="H19" s="30">
        <f>F19*G19</f>
        <v>0</v>
      </c>
      <c r="I19" s="88"/>
      <c r="J19" s="88"/>
    </row>
    <row r="20" spans="1:10" s="11" customFormat="1" x14ac:dyDescent="0.3">
      <c r="A20" s="24">
        <v>3</v>
      </c>
      <c r="B20" s="25" t="s">
        <v>18</v>
      </c>
      <c r="C20" s="26" t="s">
        <v>93</v>
      </c>
      <c r="D20" s="26"/>
      <c r="E20" s="27" t="s">
        <v>12</v>
      </c>
      <c r="F20" s="28">
        <v>5</v>
      </c>
      <c r="G20" s="29"/>
      <c r="H20" s="30">
        <f>F20*G20</f>
        <v>0</v>
      </c>
      <c r="I20" s="88"/>
      <c r="J20" s="88"/>
    </row>
    <row r="21" spans="1:10" s="11" customFormat="1" x14ac:dyDescent="0.3">
      <c r="A21" s="24">
        <v>4</v>
      </c>
      <c r="B21" s="25" t="s">
        <v>19</v>
      </c>
      <c r="C21" s="26" t="s">
        <v>83</v>
      </c>
      <c r="D21" s="26"/>
      <c r="E21" s="27" t="s">
        <v>12</v>
      </c>
      <c r="F21" s="28">
        <v>1</v>
      </c>
      <c r="G21" s="29"/>
      <c r="H21" s="30">
        <f t="shared" ref="H21:H35" si="0">F21*G21</f>
        <v>0</v>
      </c>
      <c r="I21" s="88"/>
      <c r="J21" s="88"/>
    </row>
    <row r="22" spans="1:10" s="11" customFormat="1" x14ac:dyDescent="0.3">
      <c r="A22" s="24">
        <v>5</v>
      </c>
      <c r="B22" s="25" t="s">
        <v>20</v>
      </c>
      <c r="C22" s="26" t="s">
        <v>84</v>
      </c>
      <c r="D22" s="26"/>
      <c r="E22" s="27" t="s">
        <v>12</v>
      </c>
      <c r="F22" s="28">
        <v>25</v>
      </c>
      <c r="G22" s="29"/>
      <c r="H22" s="30">
        <f t="shared" si="0"/>
        <v>0</v>
      </c>
      <c r="I22" s="88"/>
      <c r="J22" s="88"/>
    </row>
    <row r="23" spans="1:10" s="11" customFormat="1" x14ac:dyDescent="0.3">
      <c r="A23" s="24">
        <v>6</v>
      </c>
      <c r="B23" s="25" t="s">
        <v>21</v>
      </c>
      <c r="C23" s="26" t="s">
        <v>85</v>
      </c>
      <c r="D23" s="26"/>
      <c r="E23" s="27" t="s">
        <v>12</v>
      </c>
      <c r="F23" s="28">
        <v>10</v>
      </c>
      <c r="G23" s="29"/>
      <c r="H23" s="30">
        <f>F23*G23</f>
        <v>0</v>
      </c>
      <c r="I23" s="88"/>
      <c r="J23" s="88"/>
    </row>
    <row r="24" spans="1:10" s="11" customFormat="1" x14ac:dyDescent="0.3">
      <c r="A24" s="24">
        <v>7</v>
      </c>
      <c r="B24" s="25" t="s">
        <v>22</v>
      </c>
      <c r="C24" s="26" t="s">
        <v>86</v>
      </c>
      <c r="D24" s="26"/>
      <c r="E24" s="27" t="s">
        <v>12</v>
      </c>
      <c r="F24" s="28">
        <v>25</v>
      </c>
      <c r="G24" s="29"/>
      <c r="H24" s="30">
        <f t="shared" si="0"/>
        <v>0</v>
      </c>
      <c r="I24" s="88"/>
      <c r="J24" s="88"/>
    </row>
    <row r="25" spans="1:10" s="11" customFormat="1" x14ac:dyDescent="0.3">
      <c r="A25" s="24">
        <v>8</v>
      </c>
      <c r="B25" s="25" t="s">
        <v>23</v>
      </c>
      <c r="C25" s="26" t="s">
        <v>87</v>
      </c>
      <c r="D25" s="26"/>
      <c r="E25" s="27" t="s">
        <v>12</v>
      </c>
      <c r="F25" s="28">
        <v>3</v>
      </c>
      <c r="G25" s="29"/>
      <c r="H25" s="30">
        <f t="shared" si="0"/>
        <v>0</v>
      </c>
      <c r="I25" s="88"/>
      <c r="J25" s="88"/>
    </row>
    <row r="26" spans="1:10" s="11" customFormat="1" x14ac:dyDescent="0.3">
      <c r="A26" s="24">
        <v>9</v>
      </c>
      <c r="B26" s="25" t="s">
        <v>24</v>
      </c>
      <c r="C26" s="26" t="s">
        <v>88</v>
      </c>
      <c r="D26" s="26"/>
      <c r="E26" s="27" t="s">
        <v>12</v>
      </c>
      <c r="F26" s="28">
        <v>1</v>
      </c>
      <c r="G26" s="29"/>
      <c r="H26" s="30">
        <f t="shared" si="0"/>
        <v>0</v>
      </c>
      <c r="I26" s="88"/>
      <c r="J26" s="88"/>
    </row>
    <row r="27" spans="1:10" s="11" customFormat="1" x14ac:dyDescent="0.3">
      <c r="A27" s="24">
        <v>10</v>
      </c>
      <c r="B27" s="25" t="s">
        <v>25</v>
      </c>
      <c r="C27" s="26" t="s">
        <v>89</v>
      </c>
      <c r="D27" s="26"/>
      <c r="E27" s="27" t="s">
        <v>12</v>
      </c>
      <c r="F27" s="28">
        <v>25</v>
      </c>
      <c r="G27" s="29"/>
      <c r="H27" s="30">
        <f>F27*G27</f>
        <v>0</v>
      </c>
      <c r="I27" s="88"/>
      <c r="J27" s="88"/>
    </row>
    <row r="28" spans="1:10" s="11" customFormat="1" x14ac:dyDescent="0.3">
      <c r="A28" s="24">
        <v>11</v>
      </c>
      <c r="B28" s="25" t="s">
        <v>26</v>
      </c>
      <c r="C28" s="26" t="s">
        <v>90</v>
      </c>
      <c r="D28" s="26"/>
      <c r="E28" s="27" t="s">
        <v>12</v>
      </c>
      <c r="F28" s="28">
        <v>3</v>
      </c>
      <c r="G28" s="29"/>
      <c r="H28" s="30">
        <f t="shared" si="0"/>
        <v>0</v>
      </c>
      <c r="I28" s="88"/>
      <c r="J28" s="88"/>
    </row>
    <row r="29" spans="1:10" s="11" customFormat="1" x14ac:dyDescent="0.3">
      <c r="A29" s="24">
        <v>12</v>
      </c>
      <c r="B29" s="25" t="s">
        <v>27</v>
      </c>
      <c r="C29" s="26" t="s">
        <v>91</v>
      </c>
      <c r="D29" s="26"/>
      <c r="E29" s="27" t="s">
        <v>12</v>
      </c>
      <c r="F29" s="28">
        <v>5</v>
      </c>
      <c r="G29" s="29"/>
      <c r="H29" s="30">
        <f t="shared" si="0"/>
        <v>0</v>
      </c>
      <c r="I29" s="88"/>
      <c r="J29" s="88"/>
    </row>
    <row r="30" spans="1:10" s="11" customFormat="1" x14ac:dyDescent="0.3">
      <c r="A30" s="24">
        <v>13</v>
      </c>
      <c r="B30" s="25" t="s">
        <v>28</v>
      </c>
      <c r="C30" s="26" t="s">
        <v>94</v>
      </c>
      <c r="D30" s="26"/>
      <c r="E30" s="27" t="s">
        <v>12</v>
      </c>
      <c r="F30" s="28">
        <v>5</v>
      </c>
      <c r="G30" s="29"/>
      <c r="H30" s="30">
        <f t="shared" si="0"/>
        <v>0</v>
      </c>
      <c r="I30" s="88"/>
      <c r="J30" s="88"/>
    </row>
    <row r="31" spans="1:10" s="11" customFormat="1" x14ac:dyDescent="0.3">
      <c r="A31" s="24">
        <v>14</v>
      </c>
      <c r="B31" s="25" t="s">
        <v>29</v>
      </c>
      <c r="C31" s="26" t="s">
        <v>95</v>
      </c>
      <c r="D31" s="26"/>
      <c r="E31" s="27" t="s">
        <v>61</v>
      </c>
      <c r="F31" s="28">
        <v>3050</v>
      </c>
      <c r="G31" s="29"/>
      <c r="H31" s="30">
        <f t="shared" si="0"/>
        <v>0</v>
      </c>
      <c r="I31" s="88"/>
      <c r="J31" s="88"/>
    </row>
    <row r="32" spans="1:10" s="11" customFormat="1" ht="42" x14ac:dyDescent="0.3">
      <c r="A32" s="24">
        <v>15</v>
      </c>
      <c r="B32" s="25" t="s">
        <v>30</v>
      </c>
      <c r="C32" s="26" t="s">
        <v>92</v>
      </c>
      <c r="D32" s="26"/>
      <c r="E32" s="27" t="s">
        <v>12</v>
      </c>
      <c r="F32" s="28">
        <v>4</v>
      </c>
      <c r="G32" s="29"/>
      <c r="H32" s="30">
        <f t="shared" si="0"/>
        <v>0</v>
      </c>
      <c r="I32" s="88"/>
      <c r="J32" s="88"/>
    </row>
    <row r="33" spans="1:10" s="11" customFormat="1" ht="42" x14ac:dyDescent="0.3">
      <c r="A33" s="24">
        <v>16</v>
      </c>
      <c r="B33" s="25" t="s">
        <v>31</v>
      </c>
      <c r="C33" s="26" t="s">
        <v>96</v>
      </c>
      <c r="D33" s="26"/>
      <c r="E33" s="27" t="s">
        <v>12</v>
      </c>
      <c r="F33" s="28">
        <v>4</v>
      </c>
      <c r="G33" s="29"/>
      <c r="H33" s="30">
        <f t="shared" si="0"/>
        <v>0</v>
      </c>
      <c r="I33" s="88"/>
      <c r="J33" s="88"/>
    </row>
    <row r="34" spans="1:10" s="11" customFormat="1" ht="42" x14ac:dyDescent="0.3">
      <c r="A34" s="24">
        <v>17</v>
      </c>
      <c r="B34" s="25" t="s">
        <v>32</v>
      </c>
      <c r="C34" s="26" t="s">
        <v>97</v>
      </c>
      <c r="D34" s="26"/>
      <c r="E34" s="27" t="s">
        <v>12</v>
      </c>
      <c r="F34" s="28">
        <v>5</v>
      </c>
      <c r="G34" s="29"/>
      <c r="H34" s="30">
        <f t="shared" si="0"/>
        <v>0</v>
      </c>
      <c r="I34" s="88"/>
      <c r="J34" s="88"/>
    </row>
    <row r="35" spans="1:10" s="11" customFormat="1" ht="42.6" thickBot="1" x14ac:dyDescent="0.35">
      <c r="A35" s="24">
        <v>18</v>
      </c>
      <c r="B35" s="25" t="s">
        <v>33</v>
      </c>
      <c r="C35" s="26" t="s">
        <v>98</v>
      </c>
      <c r="D35" s="26"/>
      <c r="E35" s="27" t="s">
        <v>12</v>
      </c>
      <c r="F35" s="28">
        <v>5</v>
      </c>
      <c r="G35" s="29"/>
      <c r="H35" s="30">
        <f t="shared" si="0"/>
        <v>0</v>
      </c>
      <c r="I35" s="88"/>
      <c r="J35" s="88"/>
    </row>
    <row r="36" spans="1:10" s="15" customFormat="1" ht="45.6" customHeight="1" thickBot="1" x14ac:dyDescent="0.35">
      <c r="A36" s="67" t="s">
        <v>65</v>
      </c>
      <c r="B36" s="68"/>
      <c r="C36" s="32"/>
      <c r="D36" s="32"/>
      <c r="E36" s="33"/>
      <c r="F36" s="34"/>
      <c r="G36" s="70">
        <f>SUM(H18:H51)</f>
        <v>0</v>
      </c>
      <c r="H36" s="71"/>
      <c r="I36" s="88"/>
      <c r="J36" s="88"/>
    </row>
    <row r="37" spans="1:10" s="11" customFormat="1" ht="42.6" customHeight="1" x14ac:dyDescent="0.3">
      <c r="A37" s="93" t="s">
        <v>34</v>
      </c>
      <c r="B37" s="94"/>
      <c r="C37" s="94"/>
      <c r="D37" s="94"/>
      <c r="E37" s="94"/>
      <c r="F37" s="94"/>
      <c r="G37" s="94"/>
      <c r="H37" s="95"/>
      <c r="I37" s="88"/>
      <c r="J37" s="88"/>
    </row>
    <row r="38" spans="1:10" s="11" customFormat="1" x14ac:dyDescent="0.3">
      <c r="A38" s="24">
        <v>1</v>
      </c>
      <c r="B38" s="25" t="s">
        <v>36</v>
      </c>
      <c r="C38" s="26" t="s">
        <v>68</v>
      </c>
      <c r="D38" s="26"/>
      <c r="E38" s="27" t="s">
        <v>12</v>
      </c>
      <c r="F38" s="31">
        <v>2</v>
      </c>
      <c r="G38" s="29"/>
      <c r="H38" s="30">
        <f t="shared" ref="H38:H50" si="1">F38*G38</f>
        <v>0</v>
      </c>
      <c r="I38" s="88"/>
      <c r="J38" s="88"/>
    </row>
    <row r="39" spans="1:10" s="11" customFormat="1" x14ac:dyDescent="0.3">
      <c r="A39" s="24">
        <v>2</v>
      </c>
      <c r="B39" s="25" t="s">
        <v>37</v>
      </c>
      <c r="C39" s="26" t="s">
        <v>69</v>
      </c>
      <c r="D39" s="26"/>
      <c r="E39" s="27" t="s">
        <v>12</v>
      </c>
      <c r="F39" s="31">
        <v>4</v>
      </c>
      <c r="G39" s="29"/>
      <c r="H39" s="30">
        <f t="shared" si="1"/>
        <v>0</v>
      </c>
      <c r="I39" s="88"/>
      <c r="J39" s="88"/>
    </row>
    <row r="40" spans="1:10" s="11" customFormat="1" x14ac:dyDescent="0.3">
      <c r="A40" s="24">
        <v>3</v>
      </c>
      <c r="B40" s="25" t="s">
        <v>38</v>
      </c>
      <c r="C40" s="26" t="s">
        <v>70</v>
      </c>
      <c r="D40" s="26"/>
      <c r="E40" s="27" t="s">
        <v>12</v>
      </c>
      <c r="F40" s="31">
        <v>12</v>
      </c>
      <c r="G40" s="29"/>
      <c r="H40" s="30">
        <f t="shared" si="1"/>
        <v>0</v>
      </c>
      <c r="I40" s="88"/>
      <c r="J40" s="88"/>
    </row>
    <row r="41" spans="1:10" s="11" customFormat="1" x14ac:dyDescent="0.3">
      <c r="A41" s="24">
        <v>4</v>
      </c>
      <c r="B41" s="25" t="s">
        <v>39</v>
      </c>
      <c r="C41" s="26" t="s">
        <v>72</v>
      </c>
      <c r="D41" s="26"/>
      <c r="E41" s="27" t="s">
        <v>12</v>
      </c>
      <c r="F41" s="31">
        <v>12</v>
      </c>
      <c r="G41" s="29"/>
      <c r="H41" s="30">
        <f t="shared" si="1"/>
        <v>0</v>
      </c>
      <c r="I41" s="88"/>
      <c r="J41" s="88"/>
    </row>
    <row r="42" spans="1:10" s="11" customFormat="1" x14ac:dyDescent="0.3">
      <c r="A42" s="24">
        <v>5</v>
      </c>
      <c r="B42" s="25" t="s">
        <v>40</v>
      </c>
      <c r="C42" s="26" t="s">
        <v>71</v>
      </c>
      <c r="D42" s="26"/>
      <c r="E42" s="27" t="s">
        <v>12</v>
      </c>
      <c r="F42" s="31">
        <v>2</v>
      </c>
      <c r="G42" s="29"/>
      <c r="H42" s="30">
        <f t="shared" si="1"/>
        <v>0</v>
      </c>
      <c r="I42" s="88"/>
      <c r="J42" s="88"/>
    </row>
    <row r="43" spans="1:10" s="11" customFormat="1" x14ac:dyDescent="0.3">
      <c r="A43" s="24">
        <v>6</v>
      </c>
      <c r="B43" s="25" t="s">
        <v>41</v>
      </c>
      <c r="C43" s="26" t="s">
        <v>73</v>
      </c>
      <c r="D43" s="26"/>
      <c r="E43" s="27" t="s">
        <v>12</v>
      </c>
      <c r="F43" s="31">
        <v>2</v>
      </c>
      <c r="G43" s="29"/>
      <c r="H43" s="30">
        <f t="shared" si="1"/>
        <v>0</v>
      </c>
      <c r="I43" s="88"/>
      <c r="J43" s="88"/>
    </row>
    <row r="44" spans="1:10" s="11" customFormat="1" x14ac:dyDescent="0.3">
      <c r="A44" s="24">
        <v>7</v>
      </c>
      <c r="B44" s="25" t="s">
        <v>42</v>
      </c>
      <c r="C44" s="26" t="s">
        <v>74</v>
      </c>
      <c r="D44" s="26"/>
      <c r="E44" s="27" t="s">
        <v>12</v>
      </c>
      <c r="F44" s="31">
        <v>2</v>
      </c>
      <c r="G44" s="29"/>
      <c r="H44" s="30">
        <f t="shared" si="1"/>
        <v>0</v>
      </c>
      <c r="I44" s="88"/>
      <c r="J44" s="88"/>
    </row>
    <row r="45" spans="1:10" s="11" customFormat="1" ht="42" x14ac:dyDescent="0.3">
      <c r="A45" s="24">
        <v>8</v>
      </c>
      <c r="B45" s="25" t="s">
        <v>43</v>
      </c>
      <c r="C45" s="26" t="s">
        <v>75</v>
      </c>
      <c r="D45" s="26"/>
      <c r="E45" s="27" t="s">
        <v>12</v>
      </c>
      <c r="F45" s="31">
        <v>1</v>
      </c>
      <c r="G45" s="29"/>
      <c r="H45" s="30">
        <f t="shared" si="1"/>
        <v>0</v>
      </c>
      <c r="I45" s="88"/>
      <c r="J45" s="88"/>
    </row>
    <row r="46" spans="1:10" s="11" customFormat="1" ht="42" x14ac:dyDescent="0.3">
      <c r="A46" s="24">
        <v>9</v>
      </c>
      <c r="B46" s="25" t="s">
        <v>44</v>
      </c>
      <c r="C46" s="26" t="s">
        <v>76</v>
      </c>
      <c r="D46" s="26"/>
      <c r="E46" s="27" t="s">
        <v>12</v>
      </c>
      <c r="F46" s="31">
        <v>4</v>
      </c>
      <c r="G46" s="29"/>
      <c r="H46" s="30">
        <f t="shared" si="1"/>
        <v>0</v>
      </c>
      <c r="I46" s="88"/>
      <c r="J46" s="88"/>
    </row>
    <row r="47" spans="1:10" s="11" customFormat="1" ht="42" x14ac:dyDescent="0.3">
      <c r="A47" s="24">
        <v>10</v>
      </c>
      <c r="B47" s="25" t="s">
        <v>45</v>
      </c>
      <c r="C47" s="26" t="s">
        <v>77</v>
      </c>
      <c r="D47" s="26"/>
      <c r="E47" s="27" t="s">
        <v>12</v>
      </c>
      <c r="F47" s="31">
        <v>4</v>
      </c>
      <c r="G47" s="29"/>
      <c r="H47" s="30">
        <f t="shared" si="1"/>
        <v>0</v>
      </c>
      <c r="I47" s="88"/>
      <c r="J47" s="88"/>
    </row>
    <row r="48" spans="1:10" s="11" customFormat="1" ht="147" x14ac:dyDescent="0.3">
      <c r="A48" s="24">
        <v>11</v>
      </c>
      <c r="B48" s="25" t="s">
        <v>46</v>
      </c>
      <c r="C48" s="26" t="s">
        <v>78</v>
      </c>
      <c r="D48" s="26"/>
      <c r="E48" s="27" t="s">
        <v>12</v>
      </c>
      <c r="F48" s="31">
        <v>2</v>
      </c>
      <c r="G48" s="29"/>
      <c r="H48" s="30">
        <f t="shared" si="1"/>
        <v>0</v>
      </c>
      <c r="I48" s="88"/>
      <c r="J48" s="88"/>
    </row>
    <row r="49" spans="1:250" s="11" customFormat="1" ht="105" x14ac:dyDescent="0.3">
      <c r="A49" s="24">
        <v>12</v>
      </c>
      <c r="B49" s="25" t="s">
        <v>47</v>
      </c>
      <c r="C49" s="26" t="s">
        <v>80</v>
      </c>
      <c r="D49" s="26"/>
      <c r="E49" s="27" t="s">
        <v>12</v>
      </c>
      <c r="F49" s="31">
        <v>2</v>
      </c>
      <c r="G49" s="29"/>
      <c r="H49" s="30">
        <f t="shared" si="1"/>
        <v>0</v>
      </c>
      <c r="I49" s="88"/>
      <c r="J49" s="88"/>
    </row>
    <row r="50" spans="1:250" s="11" customFormat="1" ht="287.39999999999998" customHeight="1" thickBot="1" x14ac:dyDescent="0.35">
      <c r="A50" s="24">
        <v>13</v>
      </c>
      <c r="B50" s="25" t="s">
        <v>48</v>
      </c>
      <c r="C50" s="26" t="s">
        <v>79</v>
      </c>
      <c r="D50" s="26"/>
      <c r="E50" s="27" t="s">
        <v>12</v>
      </c>
      <c r="F50" s="31">
        <v>2</v>
      </c>
      <c r="G50" s="29"/>
      <c r="H50" s="30">
        <f t="shared" si="1"/>
        <v>0</v>
      </c>
      <c r="I50" s="88"/>
      <c r="J50" s="88"/>
    </row>
    <row r="51" spans="1:250" s="15" customFormat="1" ht="45" customHeight="1" thickBot="1" x14ac:dyDescent="0.35">
      <c r="A51" s="67" t="s">
        <v>66</v>
      </c>
      <c r="B51" s="68"/>
      <c r="C51" s="32"/>
      <c r="D51" s="32"/>
      <c r="E51" s="33"/>
      <c r="F51" s="34"/>
      <c r="G51" s="70">
        <f>SUM(H38:H50)</f>
        <v>0</v>
      </c>
      <c r="H51" s="71"/>
      <c r="I51" s="69"/>
      <c r="J51" s="69"/>
    </row>
    <row r="52" spans="1:250" s="15" customFormat="1" ht="45.6" customHeight="1" thickBot="1" x14ac:dyDescent="0.35">
      <c r="A52" s="67" t="s">
        <v>67</v>
      </c>
      <c r="B52" s="68"/>
      <c r="C52" s="32"/>
      <c r="D52" s="32"/>
      <c r="E52" s="33"/>
      <c r="F52" s="34"/>
      <c r="G52" s="70">
        <f>G36+G51</f>
        <v>0</v>
      </c>
      <c r="H52" s="71"/>
      <c r="I52" s="69"/>
      <c r="J52" s="69"/>
    </row>
    <row r="53" spans="1:250" s="15" customFormat="1" ht="24" customHeight="1" x14ac:dyDescent="0.4">
      <c r="A53" s="89" t="s">
        <v>54</v>
      </c>
      <c r="B53" s="89"/>
      <c r="C53" s="89"/>
      <c r="D53" s="89"/>
      <c r="E53" s="89"/>
      <c r="F53" s="89"/>
      <c r="G53" s="89"/>
      <c r="H53" s="89"/>
      <c r="I53" s="1"/>
      <c r="J53" s="1"/>
      <c r="K53" s="1"/>
      <c r="L53" s="1"/>
      <c r="M53" s="1"/>
      <c r="N53" s="1"/>
    </row>
    <row r="54" spans="1:250" ht="49.8" customHeight="1" x14ac:dyDescent="0.4">
      <c r="A54" s="41" t="s">
        <v>63</v>
      </c>
      <c r="B54" s="42"/>
      <c r="C54" s="42"/>
      <c r="D54" s="42"/>
      <c r="F54" s="1"/>
      <c r="G54" s="16"/>
      <c r="H54" s="16"/>
    </row>
    <row r="55" spans="1:250" ht="34.799999999999997" customHeight="1" x14ac:dyDescent="0.4">
      <c r="A55" s="42"/>
      <c r="B55" s="42"/>
      <c r="C55" s="42"/>
      <c r="D55" s="42"/>
      <c r="F55" s="1"/>
      <c r="G55" s="16"/>
      <c r="H55" s="16"/>
    </row>
    <row r="56" spans="1:250" s="18" customFormat="1" ht="39.6" customHeight="1" x14ac:dyDescent="0.4">
      <c r="A56" s="91" t="s">
        <v>58</v>
      </c>
      <c r="B56" s="91"/>
      <c r="C56" s="91"/>
      <c r="D56" s="91"/>
      <c r="E56" s="91"/>
      <c r="F56" s="91"/>
      <c r="G56" s="91"/>
      <c r="H56" s="91"/>
      <c r="I56" s="91"/>
      <c r="J56" s="91"/>
      <c r="K56" s="1"/>
      <c r="L56" s="1"/>
      <c r="M56" s="1"/>
      <c r="N56" s="1"/>
    </row>
    <row r="57" spans="1:250" s="12" customFormat="1" ht="21" customHeight="1" x14ac:dyDescent="0.4">
      <c r="A57" s="92" t="s">
        <v>59</v>
      </c>
      <c r="B57" s="92"/>
      <c r="C57" s="92"/>
      <c r="D57" s="92"/>
      <c r="E57" s="92"/>
      <c r="F57" s="92"/>
      <c r="G57" s="92"/>
      <c r="H57" s="92"/>
      <c r="I57" s="92"/>
      <c r="J57" s="92"/>
      <c r="K57" s="1"/>
      <c r="L57" s="1"/>
      <c r="M57" s="1"/>
      <c r="N57" s="1"/>
    </row>
    <row r="58" spans="1:250" s="12" customFormat="1" ht="21" customHeight="1" x14ac:dyDescent="0.4">
      <c r="A58" s="43" t="s">
        <v>6</v>
      </c>
      <c r="B58" s="43"/>
      <c r="C58" s="43"/>
      <c r="D58" s="43"/>
      <c r="E58" s="43"/>
      <c r="F58" s="43"/>
      <c r="G58" s="43"/>
      <c r="H58" s="43"/>
      <c r="I58" s="43"/>
      <c r="J58" s="43"/>
      <c r="K58" s="1"/>
      <c r="L58" s="1"/>
      <c r="M58" s="1"/>
      <c r="N58" s="1"/>
    </row>
    <row r="59" spans="1:250" s="12" customFormat="1" ht="21" customHeight="1" x14ac:dyDescent="0.25">
      <c r="A59" s="90" t="s">
        <v>49</v>
      </c>
      <c r="B59" s="90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</row>
    <row r="60" spans="1:250" ht="21" customHeight="1" x14ac:dyDescent="0.4">
      <c r="A60" s="90" t="s">
        <v>8</v>
      </c>
      <c r="B60" s="90"/>
      <c r="C60" s="90"/>
      <c r="D60" s="90"/>
      <c r="E60" s="90"/>
      <c r="F60" s="90"/>
      <c r="G60" s="90"/>
      <c r="H60" s="90"/>
      <c r="I60" s="90"/>
      <c r="J60" s="90"/>
    </row>
    <row r="61" spans="1:250" ht="28.2" customHeight="1" x14ac:dyDescent="0.4">
      <c r="A61" s="90" t="s">
        <v>55</v>
      </c>
      <c r="B61" s="90"/>
      <c r="C61" s="90"/>
      <c r="D61" s="90"/>
      <c r="E61" s="90"/>
      <c r="F61" s="90"/>
      <c r="G61" s="90"/>
      <c r="H61" s="90"/>
      <c r="I61" s="90"/>
      <c r="J61" s="90"/>
      <c r="K61" s="44"/>
      <c r="L61" s="44"/>
      <c r="M61" s="44"/>
      <c r="N61" s="44"/>
    </row>
    <row r="62" spans="1:250" s="6" customFormat="1" x14ac:dyDescent="0.4">
      <c r="A62" s="90" t="s">
        <v>50</v>
      </c>
      <c r="B62" s="90"/>
      <c r="C62" s="90"/>
      <c r="D62" s="90"/>
      <c r="E62" s="90"/>
      <c r="F62" s="90"/>
      <c r="G62" s="90"/>
      <c r="H62" s="90"/>
      <c r="I62" s="90"/>
      <c r="J62" s="90"/>
      <c r="K62" s="1"/>
      <c r="L62" s="1"/>
      <c r="M62" s="1"/>
      <c r="N62" s="1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</row>
    <row r="63" spans="1:250" s="6" customFormat="1" x14ac:dyDescent="0.4">
      <c r="A63" s="45" t="s">
        <v>51</v>
      </c>
      <c r="B63" s="43"/>
      <c r="C63" s="43"/>
      <c r="D63" s="43"/>
      <c r="E63" s="43"/>
      <c r="F63" s="43"/>
      <c r="G63" s="43"/>
      <c r="H63" s="43"/>
      <c r="I63" s="43"/>
      <c r="J63" s="43"/>
      <c r="K63" s="1"/>
      <c r="L63" s="1"/>
      <c r="M63" s="1"/>
      <c r="N63" s="1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</row>
    <row r="64" spans="1:250" s="6" customFormat="1" x14ac:dyDescent="0.4">
      <c r="A64" s="2"/>
      <c r="B64" s="1"/>
      <c r="C64" s="1"/>
      <c r="D64" s="1"/>
      <c r="E64" s="1"/>
      <c r="F64" s="1"/>
      <c r="G64" s="16"/>
      <c r="H64" s="16"/>
      <c r="I64" s="1"/>
      <c r="J64" s="1"/>
      <c r="K64" s="1"/>
      <c r="L64" s="1"/>
      <c r="M64" s="1"/>
      <c r="N64" s="1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</row>
    <row r="65" spans="1:250" s="6" customFormat="1" x14ac:dyDescent="0.4">
      <c r="A65" s="46"/>
      <c r="B65" s="47" t="s">
        <v>52</v>
      </c>
      <c r="C65" s="1"/>
      <c r="D65" s="1"/>
      <c r="E65" s="48"/>
      <c r="F65" s="48"/>
      <c r="G65" s="49"/>
      <c r="H65" s="49"/>
      <c r="I65" s="49"/>
      <c r="J65" s="50"/>
      <c r="K65" s="44"/>
      <c r="L65" s="44"/>
      <c r="M65" s="44"/>
      <c r="N65" s="44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</row>
    <row r="66" spans="1:250" s="6" customFormat="1" ht="18" x14ac:dyDescent="0.35">
      <c r="A66" s="35"/>
      <c r="B66" s="87" t="s">
        <v>53</v>
      </c>
      <c r="C66" s="87"/>
      <c r="D66" s="40"/>
      <c r="E66" s="37"/>
      <c r="F66" s="37"/>
      <c r="G66" s="38"/>
      <c r="H66" s="38"/>
      <c r="I66" s="38"/>
      <c r="J66" s="39"/>
      <c r="K66" s="36"/>
      <c r="L66" s="36"/>
      <c r="M66" s="36"/>
      <c r="N66" s="3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</row>
    <row r="67" spans="1:250" s="6" customFormat="1" ht="13.8" x14ac:dyDescent="0.25">
      <c r="A67" s="3"/>
      <c r="B67" s="7"/>
      <c r="C67" s="7"/>
      <c r="D67" s="7"/>
      <c r="E67" s="7"/>
      <c r="F67" s="17"/>
      <c r="G67" s="10"/>
      <c r="H67" s="10"/>
      <c r="I67" s="4"/>
      <c r="J67" s="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</row>
    <row r="68" spans="1:250" s="6" customFormat="1" ht="13.8" x14ac:dyDescent="0.25">
      <c r="A68" s="3"/>
      <c r="B68" s="7"/>
      <c r="C68" s="7"/>
      <c r="D68" s="7"/>
      <c r="E68" s="7"/>
      <c r="F68" s="17"/>
      <c r="G68" s="10"/>
      <c r="H68" s="10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</row>
    <row r="69" spans="1:250" x14ac:dyDescent="0.4">
      <c r="A69" s="3"/>
      <c r="B69" s="7"/>
      <c r="C69" s="7"/>
      <c r="D69" s="7"/>
      <c r="E69" s="7"/>
      <c r="F69" s="17"/>
      <c r="G69" s="10"/>
      <c r="H69" s="10"/>
      <c r="I69" s="4"/>
    </row>
  </sheetData>
  <mergeCells count="38">
    <mergeCell ref="G52:H52"/>
    <mergeCell ref="I52:J52"/>
    <mergeCell ref="B66:C66"/>
    <mergeCell ref="A51:B51"/>
    <mergeCell ref="J17:J50"/>
    <mergeCell ref="I17:I50"/>
    <mergeCell ref="A53:H53"/>
    <mergeCell ref="A59:N59"/>
    <mergeCell ref="A61:J61"/>
    <mergeCell ref="A56:J56"/>
    <mergeCell ref="A57:J57"/>
    <mergeCell ref="A60:J60"/>
    <mergeCell ref="A62:J62"/>
    <mergeCell ref="A36:B36"/>
    <mergeCell ref="G36:H36"/>
    <mergeCell ref="A37:H37"/>
    <mergeCell ref="A17:H17"/>
    <mergeCell ref="A52:B52"/>
    <mergeCell ref="I51:J51"/>
    <mergeCell ref="G51:H51"/>
    <mergeCell ref="A1:J1"/>
    <mergeCell ref="A12:A16"/>
    <mergeCell ref="A6:J6"/>
    <mergeCell ref="G12:G16"/>
    <mergeCell ref="H12:H16"/>
    <mergeCell ref="A10:B10"/>
    <mergeCell ref="A7:B9"/>
    <mergeCell ref="E7:J7"/>
    <mergeCell ref="E8:J8"/>
    <mergeCell ref="E9:J9"/>
    <mergeCell ref="E10:J10"/>
    <mergeCell ref="H3:J3"/>
    <mergeCell ref="A11:J11"/>
    <mergeCell ref="I12:J15"/>
    <mergeCell ref="A4:J4"/>
    <mergeCell ref="E12:E16"/>
    <mergeCell ref="B12:B16"/>
    <mergeCell ref="F12:F16"/>
  </mergeCells>
  <phoneticPr fontId="10" type="noConversion"/>
  <pageMargins left="0.11811023622047245" right="0" top="0" bottom="0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2024-10-25T08:43:17Z</dcterms:modified>
</cp:coreProperties>
</file>