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925" documentId="13_ncr:1_{1908419E-ACB4-4819-9960-F6A4FB87E1D1}" xr6:coauthVersionLast="47" xr6:coauthVersionMax="47" xr10:uidLastSave="{451A9B53-3BAC-46EE-B76E-1743E90179CB}"/>
  <bookViews>
    <workbookView xWindow="-108" yWindow="-108" windowWidth="23256" windowHeight="12456" xr2:uid="{00000000-000D-0000-FFFF-FFFF00000000}"/>
  </bookViews>
  <sheets>
    <sheet name="Додаток №1_Цінова пропзиція" sheetId="6" r:id="rId1"/>
    <sheet name="Додаток №2_Розподіл" sheetId="8" r:id="rId2"/>
  </sheets>
  <definedNames>
    <definedName name="_xlnm.Print_Area" localSheetId="0">'Додаток №1_Цінова пропзиція'!$A$1:$I$52</definedName>
    <definedName name="_xlnm.Print_Area" localSheetId="1">'Додаток №2_Розподіл'!$A$1:$F$16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6" l="1"/>
  <c r="I28" i="6"/>
  <c r="I29" i="6"/>
  <c r="I30" i="6"/>
  <c r="I15" i="6" l="1"/>
  <c r="D15" i="8"/>
  <c r="I31" i="6" l="1"/>
  <c r="I26" i="6"/>
  <c r="I25" i="6"/>
  <c r="I24" i="6"/>
  <c r="I23" i="6"/>
  <c r="B7" i="8" l="1"/>
  <c r="B8" i="8" s="1"/>
  <c r="B9" i="8" s="1"/>
  <c r="B10" i="8" s="1"/>
  <c r="B11" i="8" s="1"/>
  <c r="B12" i="8" s="1"/>
  <c r="B13" i="8" s="1"/>
  <c r="B14" i="8" s="1"/>
  <c r="I16" i="6" l="1"/>
  <c r="I17" i="6"/>
  <c r="I18" i="6"/>
  <c r="I19" i="6"/>
  <c r="I20" i="6"/>
  <c r="I21" i="6"/>
  <c r="I22" i="6"/>
  <c r="I32" i="6"/>
  <c r="H33" i="6" l="1"/>
  <c r="H34" i="6" s="1"/>
</calcChain>
</file>

<file path=xl/sharedStrings.xml><?xml version="1.0" encoding="utf-8"?>
<sst xmlns="http://schemas.openxmlformats.org/spreadsheetml/2006/main" count="119" uniqueCount="100">
  <si>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</si>
  <si>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</si>
  <si>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</si>
  <si>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</si>
  <si>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</si>
  <si>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</si>
  <si>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</si>
  <si>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</si>
  <si>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</si>
  <si>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</si>
  <si>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Запит</t>
  </si>
  <si>
    <t>Пропозиція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</si>
  <si>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</si>
  <si>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</si>
  <si>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</si>
  <si>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</si>
  <si>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</si>
  <si>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</si>
  <si>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Модель (торгову марку), виробника, характеристики продукції</t>
  </si>
  <si>
    <t>Кількість</t>
  </si>
  <si>
    <t>ОВ</t>
  </si>
  <si>
    <t>шт</t>
  </si>
  <si>
    <t>Ми погоджуємось зафіксувати цінову пропозицію протягом 90 днів календарних днів з моменту подачі</t>
  </si>
  <si>
    <t xml:space="preserve">Увага! Додаткові вимоги </t>
  </si>
  <si>
    <r>
      <t>Умови оплати: 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i/>
        <sz val="12"/>
        <color rgb="FF000000"/>
        <rFont val="Times New Roman"/>
        <family val="1"/>
        <charset val="204"/>
      </rPr>
      <t>(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i/>
        <sz val="12"/>
        <color rgb="FF00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</si>
  <si>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 xml:space="preserve">(календарних днів, 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</si>
  <si>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t>Назва організації</t>
  </si>
  <si>
    <t>Розподіл продукції</t>
  </si>
  <si>
    <t>Всього вартість 1 набору грн*</t>
  </si>
  <si>
    <t>№п/н</t>
  </si>
  <si>
    <t>Всього:</t>
  </si>
  <si>
    <t>Реквізити (адреса - юридична та фактична, телефон,  телефон для контактів, e-mail, розрахунковий рахунок)</t>
  </si>
  <si>
    <t>НК ТЧХУ</t>
  </si>
  <si>
    <t>Найменування ТМЦ</t>
  </si>
  <si>
    <t>Технічні характеристики, візуалізація</t>
  </si>
  <si>
    <r>
      <t xml:space="preserve">Візуалізація 
</t>
    </r>
    <r>
      <rPr>
        <i/>
        <sz val="12"/>
        <color rgb="FFFF0000"/>
        <rFont val="Times New Roman"/>
        <family val="1"/>
        <charset val="204"/>
      </rPr>
      <t xml:space="preserve">(обов'язково надати </t>
    </r>
    <r>
      <rPr>
        <b/>
        <i/>
        <sz val="12"/>
        <color rgb="FFFF0000"/>
        <rFont val="Times New Roman"/>
        <family val="1"/>
        <charset val="204"/>
      </rPr>
      <t>фото</t>
    </r>
    <r>
      <rPr>
        <i/>
        <sz val="12"/>
        <color rgb="FFFF0000"/>
        <rFont val="Times New Roman"/>
        <family val="1"/>
        <charset val="204"/>
      </rPr>
      <t>)</t>
    </r>
  </si>
  <si>
    <t>Гігієнічні сухі серветки</t>
  </si>
  <si>
    <t>Ручка кулькова</t>
  </si>
  <si>
    <t xml:space="preserve">Блокнот </t>
  </si>
  <si>
    <t xml:space="preserve">Кількість </t>
  </si>
  <si>
    <t>Харківська ОО ТЧХУ</t>
  </si>
  <si>
    <t>Донецька ОО ТЧХУ</t>
  </si>
  <si>
    <t>Запорізька ОО ТЧХУ</t>
  </si>
  <si>
    <t>Дніпропетровська ОО ТЧХУ</t>
  </si>
  <si>
    <t>Одеська ОО ТЧХУ</t>
  </si>
  <si>
    <t>Сумської ОО ТЧХУ</t>
  </si>
  <si>
    <t>Закарпатська ОО ТЧХУ</t>
  </si>
  <si>
    <t>Херсонська ОО ТЧХУ (ЗШР)</t>
  </si>
  <si>
    <t>Харків</t>
  </si>
  <si>
    <t>Дніпро</t>
  </si>
  <si>
    <t>Запоріжжя</t>
  </si>
  <si>
    <t>Одеса</t>
  </si>
  <si>
    <t>Суми</t>
  </si>
  <si>
    <t>Ужгород</t>
  </si>
  <si>
    <t>Херсон</t>
  </si>
  <si>
    <t>Київ</t>
  </si>
  <si>
    <t>Населенний пункт/місто</t>
  </si>
  <si>
    <t>Додаток №2 до Запиту</t>
  </si>
  <si>
    <t>Додаток №1 до Запиту</t>
  </si>
  <si>
    <t>Форма цінової пропозиції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</si>
  <si>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ціновій пропозиції.</t>
  </si>
  <si>
    <r>
      <t>(Назва Учасника),</t>
    </r>
    <r>
      <rPr>
        <b/>
        <sz val="12"/>
        <color theme="1"/>
        <rFont val="Times New Roman"/>
        <family val="1"/>
        <charset val="204"/>
      </rPr>
      <t xml:space="preserve"> надає свою цінову пропозицію щодо участі у заку</t>
    </r>
    <r>
      <rPr>
        <b/>
        <sz val="12"/>
        <rFont val="Times New Roman"/>
        <family val="1"/>
        <charset val="204"/>
      </rPr>
      <t>півлі наборів для надання першої психологічної допомоги під час транспортування.</t>
    </r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</si>
  <si>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відповідно до розподілу, вказаного у Додатку №2.</t>
  </si>
  <si>
    <t>Учасники повинні надсилати цінові пропозиції з підписом і печаткою</t>
  </si>
  <si>
    <t>Всього вартість 20 наборів грн*</t>
  </si>
  <si>
    <t xml:space="preserve">Подаючи свою пропозицію ми підтверджуємо повну комплектацію та відповідність умовам зазначеним у Запиті. </t>
  </si>
  <si>
    <t>Контейнер для зберігання</t>
  </si>
  <si>
    <t xml:space="preserve">Навушники </t>
  </si>
  <si>
    <t>Тип навушників - Вакуумні
Тип підключення - Дротові
Довжина шнура, м - від 50 см до 1.3 
Тип кабелю - Круглий
Імпеданс, Ом - 32
Діапазон частот навушників, Гц - 20 - 20000 Гц</t>
  </si>
  <si>
    <t xml:space="preserve">Набір валіків та подушок </t>
  </si>
  <si>
    <t>Масажний килимок для сидіння</t>
  </si>
  <si>
    <t xml:space="preserve">Подушка-кільце під п'яту і руку </t>
  </si>
  <si>
    <t>Довжина від 12 до 20 см                                                                         Ширина від 9 до 16 см                                                                         Висота від 9 до 12 см                                                                     Матеріал: Тканина, поролон</t>
  </si>
  <si>
    <t xml:space="preserve">Іграшка Тетріс </t>
  </si>
  <si>
    <t>Колір - Різнобарвний
Комплектація - Тетріс та батарейки до нього                                                              Ширина від 7 до 10 см
Довжина від 15 до 20 см
Висота від 2 до 5 см</t>
  </si>
  <si>
    <t>Дитячі вологі серветки</t>
  </si>
  <si>
    <t>Вид: безспиртові дитячі вологі серветки для очищення. 
Тип упаковки: упаковка з клапаном. 
Кількість в упаковці: 100 - 120 шт. 
Матеріал: неткана полотнина.
Додаткові характеристики: нейтральний аромат.</t>
  </si>
  <si>
    <t>Іграшка антистрес Pop it</t>
  </si>
  <si>
    <t xml:space="preserve">Вид: силіконова іграшка для дітей та дорослих з пухирчастими кульками, які вдавлюються всередину. 
Склад продукту: 100% харчового силікону. 
Колір: райдужний. 
Розмір: від 10 до 15 х від 10 до 15 см.
Додаткові характеристики: багаторазового використання. Не містить БФА та інші шкідливі речовини. </t>
  </si>
  <si>
    <t>М’яч масажний шипований твердий</t>
  </si>
  <si>
    <t>Вид: тактильний твердий масажний м'ячик з короткими шипами. 
Діаметр: від 7 до 10 см. 
Матеріал: ПВХ (твердий, без шкідливих домішок).
Варіанти кольору: червоний, або інший яскравий колір.  
Додаткові характеристики: якісний, гіпоалергенний, оптимальної жорсткості, без запаху.</t>
  </si>
  <si>
    <t>Антистрес</t>
  </si>
  <si>
    <t xml:space="preserve">Книги для дітей </t>
  </si>
  <si>
    <t>Кількість сторінок: від 60 до 75
Лінування паперу: клітинка
Тип паперу: білий
Тип кріплення: проклеєний
Тип обкладинки: картон
Формат: А7
Варіанти кольору обкладинки: (без малюнків)</t>
  </si>
  <si>
    <t xml:space="preserve">Вид: масляна ручка кулькова з ковпачком. 
Матеріал корпусу: пластик. 
Колір чорнила: синій. 
</t>
  </si>
  <si>
    <t xml:space="preserve">Універсальна мобільна батарея </t>
  </si>
  <si>
    <t>Вид: універсальна мобільна батарея
Призначення: для живлення телефонів, планшетів та інших девайсів
Тип батареї: літій-полімерна
Ємність акумулятора: 20000mAh 3.7V 74Wh
Номінальна ємність: 12000mAh
Вихідні інтерфейси: USB Type C, USB Type A
Вхідні інтерфейси: USB Type C, Micro-USB
Функції зарядки: Power Delivery, наскрізна зарядка, стандартна, QC швидка зарядка 3.0, QC швидка зарядка 2.0
Стандарт швидкої зарядки: QC 3.0, PD 3.0, QC 2.0, PD 2.0, FCP, AFC
Додаткові характеристики: захист від надмірної напруги на виході, надмірної напруги на вході, перезарядки, короткого замикання, перегріву.</t>
  </si>
  <si>
    <t>Універсальний кабель для зарядки</t>
  </si>
  <si>
    <t>Вид: універсальний кабель для зарядки 3 в 1. 
Довжина: від 1 до 1.5 м. 
Типи конекторів: Apple Lightning, USB Type C, micro-USB. 
Додаткові характеристики: здатність заряджати 1-3 гаджета одночасно, захист від перегріву, підтримка швидкої зарядки.</t>
  </si>
  <si>
    <t xml:space="preserve">Кабель для зарядного пристрою </t>
  </si>
  <si>
    <t>Місце застосування
Ортопедичні подушка для авто, Ортопедичні подушки для сидіння;
Колір: довільний; 
Розмір килимка: довжина від 40 до 45; ширина від 40 до 45 см; висота від  3 до 5 см; 
Матеріал: силікон</t>
  </si>
  <si>
    <t>Вид: хустинки паперові. 
Склад: 100% первинна целюлоза. 
Кількість в упаковці: 150 - 175 шт. 
Додаткові характеристики: без ароматизаторів, термін придатності необмежений.</t>
  </si>
  <si>
    <t>Журнали для дорослих</t>
  </si>
  <si>
    <t>Тип конектора 1 - USB
Тип конектора 2 - Apple Lightning
Довжина - від 1 до 1.5 м
Тип Дата-кабелі
Додаткові характеристики: 2.4 A</t>
  </si>
  <si>
    <t xml:space="preserve">Про спорт/рибалку/мистецтво/культуру/кулінарію;
Рік видання 2023-2024;
Мова : українська;
Кількість сторінок від 20 до 80. </t>
  </si>
  <si>
    <t xml:space="preserve">Антистрес у вигляді кам'яної статуї, фрукти або інші нейтрайльні фігури з піщаним наповнювачем.  
Колір: в асортименті;
Розміри іграшки: від 3 до 5 * від 3 до 5 * від 8 до 10 см.
</t>
  </si>
  <si>
    <t>Книги для дітей (Велика книжка. Світ навколо нас) або еквівалент;
Різні: про тварин, транспорт, країни тощо;
Мова: українська;
Рік видання 2021 - 2024;
 Кількість сторінок: від 16.</t>
  </si>
  <si>
    <t>Набір валіків та подушок (або еквівалент); У наборі 3 вироби.
1. Валик медичний довгий довжина від 60 до 65; діаметер від 15 до 20 см
2. Напіввалик посічений із плоскою основою. Довжина  від 25 до 30;  Ширина від 14 до 17 см; Висота від 8 до 10 см
3. Подушка довжина від 20 до 25; ширина від 15 до 20 см; висота від 5 до 7 см;                                                                                                  Матеріал: кожзам або матеріал, який миється</t>
  </si>
  <si>
    <r>
      <t xml:space="preserve">1. Вартість доставки, розвантаження та завантаження товару, пакування та брендування мають бути включеними у вартість набору. Доставка згідно з розподілом відповідно до Додатку 2.
2. Комплектуючі набору мають вільно розміщуватися у контейнери для зберігання.
3. Набори для надання першої психологічної допомоги під час транспортування постачаються у спакованому вигляді відповідно до розподілу. 
</t>
    </r>
    <r>
      <rPr>
        <sz val="14"/>
        <rFont val="Times New Roman"/>
        <family val="1"/>
        <charset val="204"/>
      </rPr>
      <t xml:space="preserve">4. Постачальник повинен вказати торгові марки продукції, параметри, характеристики, розміри запропанованих товарів та надати сертифікати на товари, які підлягають обов'язковій сертифікації.
5. </t>
    </r>
    <r>
      <rPr>
        <sz val="14"/>
        <color theme="1"/>
        <rFont val="Times New Roman"/>
        <family val="1"/>
        <charset val="204"/>
      </rPr>
      <t xml:space="preserve">Переможець конкурсу зобов'язаний поставити продукцію у відповідності до поданої ним цінової пропозиції без внесення додаткових змін. У разі виникнення будь-яких змін щодо складу набору (зміни ТМ та інше), обов'язково повідомити про це ініціатора закупівлі. 
6. У разі виявлення неякісного товару або такого, що не відповідає умовам договору, учасник-переможець зобов’язаний замінити неякісний товар протягом 3 робочих днів з моменту виявлення неякісного товару на якісний без будь-якої додаткової оплати з боку замовника. </t>
    </r>
  </si>
  <si>
    <r>
      <t xml:space="preserve">Матеріал- Пластик
Тип- Один предмет
Об'єм, л-  від 50 л до 80 л
Особливості - Складні  з кришкою
Призначення - Універсальні
Форма - Прямокутна
Колір - Сірий/білий
</t>
    </r>
    <r>
      <rPr>
        <b/>
        <i/>
        <sz val="12"/>
        <color theme="1"/>
        <rFont val="Calibri"/>
        <family val="2"/>
        <charset val="204"/>
      </rPr>
      <t xml:space="preserve">Якщо наповнення, яке пропонує Учасник, не вміщається в контейнер вказаних вище розмірів, Учасник може запропонувати свій варіант розміру контейнеру, який буде відповідати обсягу наповнення.   </t>
    </r>
    <r>
      <rPr>
        <i/>
        <sz val="11"/>
        <color theme="1"/>
        <rFont val="Calibri"/>
        <family val="2"/>
      </rPr>
      <t xml:space="preserve">                    
</t>
    </r>
    <r>
      <rPr>
        <b/>
        <i/>
        <sz val="11"/>
        <color theme="1"/>
        <rFont val="Calibri"/>
        <family val="2"/>
        <charset val="204"/>
      </rPr>
      <t xml:space="preserve">Вимоги до брендування
</t>
    </r>
    <r>
      <rPr>
        <i/>
        <sz val="11"/>
        <color theme="1"/>
        <rFont val="Calibri"/>
        <family val="2"/>
        <charset val="204"/>
      </rPr>
      <t xml:space="preserve">Наліпка з лого ТЧХУ - розмір 15*15 
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</si>
</sst>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1"/>
      <color theme="1"/>
      <name val="Calibri"/>
      <family val="2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1"/>
      <color theme="1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2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6" fillId="0" borderId="0" xfId="0" applyFont="1" applyAlignment="1">
      <alignment wrapText="1"/>
    </xf>
    <xf numFmtId="4" fontId="2" fillId="0" borderId="0" xfId="0" applyNumberFormat="1" applyFont="1"/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vertical="center" wrapText="1"/>
    </xf>
    <xf numFmtId="0" fontId="3" fillId="0" borderId="0" xfId="0" applyFont="1"/>
    <xf numFmtId="0" fontId="5" fillId="0" borderId="3" xfId="0" applyFont="1" applyBorder="1" applyAlignment="1">
      <alignment horizontal="center" vertical="center" wrapText="1"/>
    </xf>
    <xf numFmtId="0" fontId="8" fillId="0" borderId="0" xfId="0" applyFont="1"/>
    <xf numFmtId="0" fontId="10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wrapText="1"/>
    </xf>
    <xf numFmtId="0" fontId="11" fillId="0" borderId="0" xfId="0" applyFont="1"/>
    <xf numFmtId="0" fontId="24" fillId="0" borderId="0" xfId="0" applyFont="1"/>
    <xf numFmtId="4" fontId="16" fillId="0" borderId="0" xfId="0" applyNumberFormat="1" applyFont="1"/>
    <xf numFmtId="0" fontId="1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7" fillId="6" borderId="11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4" fontId="4" fillId="0" borderId="0" xfId="0" applyNumberFormat="1" applyFont="1" applyAlignment="1">
      <alignment horizontal="right"/>
    </xf>
    <xf numFmtId="164" fontId="14" fillId="0" borderId="13" xfId="0" applyNumberFormat="1" applyFont="1" applyBorder="1" applyAlignment="1">
      <alignment horizontal="center" vertical="center" wrapText="1"/>
    </xf>
    <xf numFmtId="164" fontId="14" fillId="0" borderId="16" xfId="0" applyNumberFormat="1" applyFont="1" applyBorder="1" applyAlignment="1">
      <alignment horizontal="center" vertical="center" wrapText="1"/>
    </xf>
    <xf numFmtId="0" fontId="8" fillId="0" borderId="11" xfId="0" applyFont="1" applyBorder="1"/>
    <xf numFmtId="0" fontId="7" fillId="0" borderId="20" xfId="0" applyFont="1" applyBorder="1" applyAlignment="1">
      <alignment horizontal="center" vertical="center" wrapText="1"/>
    </xf>
    <xf numFmtId="164" fontId="14" fillId="0" borderId="2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wrapText="1"/>
    </xf>
    <xf numFmtId="0" fontId="8" fillId="5" borderId="0" xfId="0" applyFont="1" applyFill="1" applyAlignment="1">
      <alignment horizontal="left" vertical="center"/>
    </xf>
    <xf numFmtId="0" fontId="8" fillId="0" borderId="27" xfId="0" applyFont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36" fillId="5" borderId="11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5" fillId="5" borderId="30" xfId="0" applyFont="1" applyFill="1" applyBorder="1" applyAlignment="1">
      <alignment horizontal="center" vertical="center"/>
    </xf>
    <xf numFmtId="0" fontId="35" fillId="5" borderId="31" xfId="0" applyFont="1" applyFill="1" applyBorder="1" applyAlignment="1">
      <alignment horizontal="center" vertical="center" wrapText="1"/>
    </xf>
    <xf numFmtId="0" fontId="21" fillId="5" borderId="32" xfId="0" applyFont="1" applyFill="1" applyBorder="1" applyAlignment="1">
      <alignment horizontal="center" vertical="center" wrapText="1"/>
    </xf>
    <xf numFmtId="0" fontId="4" fillId="5" borderId="32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top" wrapText="1"/>
    </xf>
    <xf numFmtId="0" fontId="7" fillId="3" borderId="31" xfId="0" applyFont="1" applyFill="1" applyBorder="1" applyAlignment="1">
      <alignment horizontal="left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top" wrapText="1"/>
    </xf>
    <xf numFmtId="0" fontId="15" fillId="3" borderId="24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5" fillId="0" borderId="37" xfId="0" applyFont="1" applyBorder="1" applyAlignment="1">
      <alignment horizontal="center" vertical="center" wrapText="1"/>
    </xf>
    <xf numFmtId="0" fontId="14" fillId="5" borderId="38" xfId="0" applyFont="1" applyFill="1" applyBorder="1" applyAlignment="1">
      <alignment horizontal="center" vertical="top" wrapText="1"/>
    </xf>
    <xf numFmtId="0" fontId="15" fillId="3" borderId="39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4" fontId="14" fillId="4" borderId="5" xfId="0" applyNumberFormat="1" applyFont="1" applyFill="1" applyBorder="1" applyAlignment="1">
      <alignment horizontal="center" vertical="center" wrapText="1"/>
    </xf>
    <xf numFmtId="164" fontId="14" fillId="4" borderId="1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right" vertical="center"/>
    </xf>
    <xf numFmtId="0" fontId="4" fillId="4" borderId="25" xfId="0" applyFont="1" applyFill="1" applyBorder="1" applyAlignment="1">
      <alignment horizontal="right" vertical="center"/>
    </xf>
    <xf numFmtId="0" fontId="4" fillId="4" borderId="6" xfId="0" applyFont="1" applyFill="1" applyBorder="1" applyAlignment="1">
      <alignment horizontal="right" vertical="center"/>
    </xf>
    <xf numFmtId="0" fontId="4" fillId="4" borderId="18" xfId="0" applyFont="1" applyFill="1" applyBorder="1" applyAlignment="1">
      <alignment horizontal="right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4" fontId="4" fillId="0" borderId="12" xfId="0" applyNumberFormat="1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4" fontId="4" fillId="0" borderId="22" xfId="0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 vertical="center" wrapText="1"/>
    </xf>
    <xf numFmtId="4" fontId="4" fillId="0" borderId="16" xfId="0" applyNumberFormat="1" applyFont="1" applyBorder="1" applyAlignment="1">
      <alignment horizontal="center" vertical="center" wrapText="1"/>
    </xf>
    <xf numFmtId="4" fontId="4" fillId="0" borderId="2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9" fillId="5" borderId="11" xfId="0" applyFont="1" applyFill="1" applyBorder="1" applyAlignment="1">
      <alignment horizontal="left" vertical="center" wrapText="1"/>
    </xf>
    <xf numFmtId="0" fontId="18" fillId="5" borderId="11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right" vertical="center"/>
    </xf>
    <xf numFmtId="0" fontId="23" fillId="0" borderId="8" xfId="0" applyFont="1" applyBorder="1" applyAlignment="1">
      <alignment horizontal="left" vertical="center"/>
    </xf>
    <xf numFmtId="0" fontId="19" fillId="0" borderId="0" xfId="0" applyFont="1" applyAlignment="1">
      <alignment horizontal="center"/>
    </xf>
  </cellXfs>
  <cellStyles count="2">
    <cellStyle name="Звичайний" xfId="0" builtinId="0"/>
    <cellStyle name="Звичайний 2" xfId="1" xr:uid="{A06C26D3-A98F-42A7-9F3A-E74CFC272415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268393</xdr:colOff>
      <xdr:row>14</xdr:row>
      <xdr:rowOff>373381</xdr:rowOff>
    </xdr:from>
    <xdr:to>
      <xdr:col>1</xdr:col>
      <xdr:colOff>1716405</xdr:colOff>
      <xdr:row>14</xdr:row>
      <xdr:rowOff>1543400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6FB2A7B-22F0-D7A4-394A-F3A205E3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226" y="4977131"/>
          <a:ext cx="1448012" cy="1173829"/>
        </a:xfrm>
        <a:prstGeom prst="rect">
          <a:avLst/>
        </a:prstGeom>
      </xdr:spPr>
    </xdr:pic>
    <xdr:clientData/>
  </xdr:twoCellAnchor>
  <xdr:twoCellAnchor editAs="oneCell">
    <xdr:from>
      <xdr:col>1</xdr:col>
      <xdr:colOff>334857</xdr:colOff>
      <xdr:row>14</xdr:row>
      <xdr:rowOff>1792393</xdr:rowOff>
    </xdr:from>
    <xdr:to>
      <xdr:col>1</xdr:col>
      <xdr:colOff>1501436</xdr:colOff>
      <xdr:row>14</xdr:row>
      <xdr:rowOff>2646892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531F79C-2AA1-7617-85B1-F9734DEB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690" y="6396143"/>
          <a:ext cx="1170389" cy="864024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518583</xdr:colOff>
      <xdr:row>15</xdr:row>
      <xdr:rowOff>190500</xdr:rowOff>
    </xdr:from>
    <xdr:to>
      <xdr:col>1</xdr:col>
      <xdr:colOff>1424946</xdr:colOff>
      <xdr:row>15</xdr:row>
      <xdr:rowOff>1068916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27700B-C06D-8882-A454-DA865A29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8416" y="7609417"/>
          <a:ext cx="898743" cy="878416"/>
        </a:xfrm>
        <a:prstGeom prst="rect">
          <a:avLst/>
        </a:prstGeom>
      </xdr:spPr>
    </xdr:pic>
    <xdr:clientData/>
  </xdr:twoCellAnchor>
  <xdr:twoCellAnchor editAs="oneCell">
    <xdr:from>
      <xdr:col>1</xdr:col>
      <xdr:colOff>387773</xdr:colOff>
      <xdr:row>16</xdr:row>
      <xdr:rowOff>324275</xdr:rowOff>
    </xdr:from>
    <xdr:to>
      <xdr:col>1</xdr:col>
      <xdr:colOff>1679611</xdr:colOff>
      <xdr:row>16</xdr:row>
      <xdr:rowOff>1161416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F0A15F7-A8BE-7FC5-5FB4-D254CAB4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7606" y="8917942"/>
          <a:ext cx="1291838" cy="8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17</xdr:row>
      <xdr:rowOff>402168</xdr:rowOff>
    </xdr:from>
    <xdr:to>
      <xdr:col>1</xdr:col>
      <xdr:colOff>1923204</xdr:colOff>
      <xdr:row>17</xdr:row>
      <xdr:rowOff>1336762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38AAF85-C778-4EF3-304E-EECB6E5D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4417" y="10488085"/>
          <a:ext cx="1654810" cy="934594"/>
        </a:xfrm>
        <a:prstGeom prst="rect">
          <a:avLst/>
        </a:prstGeom>
      </xdr:spPr>
    </xdr:pic>
    <xdr:clientData/>
  </xdr:twoCellAnchor>
  <xdr:twoCellAnchor editAs="oneCell">
    <xdr:from>
      <xdr:col>1</xdr:col>
      <xdr:colOff>568537</xdr:colOff>
      <xdr:row>18</xdr:row>
      <xdr:rowOff>356870</xdr:rowOff>
    </xdr:from>
    <xdr:to>
      <xdr:col>1</xdr:col>
      <xdr:colOff>1559561</xdr:colOff>
      <xdr:row>18</xdr:row>
      <xdr:rowOff>1353609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2AB315C-EE32-9948-EF30-18D5A5B1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8370" y="12210203"/>
          <a:ext cx="991024" cy="983404"/>
        </a:xfrm>
        <a:prstGeom prst="rect">
          <a:avLst/>
        </a:prstGeom>
      </xdr:spPr>
    </xdr:pic>
    <xdr:clientData/>
  </xdr:twoCellAnchor>
  <xdr:twoCellAnchor editAs="oneCell">
    <xdr:from>
      <xdr:col>1</xdr:col>
      <xdr:colOff>513715</xdr:colOff>
      <xdr:row>19</xdr:row>
      <xdr:rowOff>346287</xdr:rowOff>
    </xdr:from>
    <xdr:to>
      <xdr:col>1</xdr:col>
      <xdr:colOff>1660244</xdr:colOff>
      <xdr:row>19</xdr:row>
      <xdr:rowOff>1502341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9607105-0F7C-2F25-C7FE-1EF1873A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3548" y="13765954"/>
          <a:ext cx="1157959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20</xdr:row>
      <xdr:rowOff>306917</xdr:rowOff>
    </xdr:from>
    <xdr:to>
      <xdr:col>1</xdr:col>
      <xdr:colOff>1729952</xdr:colOff>
      <xdr:row>20</xdr:row>
      <xdr:rowOff>973011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A62D047-38D6-8776-458D-626EA9F6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3750" y="16160750"/>
          <a:ext cx="1303655" cy="658474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677335</xdr:colOff>
      <xdr:row>21</xdr:row>
      <xdr:rowOff>264584</xdr:rowOff>
    </xdr:from>
    <xdr:to>
      <xdr:col>1</xdr:col>
      <xdr:colOff>1543264</xdr:colOff>
      <xdr:row>21</xdr:row>
      <xdr:rowOff>875115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7B31247-1383-29D4-43CF-B02BD896B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7168" y="17197917"/>
          <a:ext cx="865929" cy="610531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592666</xdr:colOff>
      <xdr:row>22</xdr:row>
      <xdr:rowOff>353060</xdr:rowOff>
    </xdr:from>
    <xdr:to>
      <xdr:col>1</xdr:col>
      <xdr:colOff>1617242</xdr:colOff>
      <xdr:row>22</xdr:row>
      <xdr:rowOff>1391074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BF042A2-D32A-63C9-0F62-231CDA55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499" y="18238893"/>
          <a:ext cx="1024576" cy="1022774"/>
        </a:xfrm>
        <a:prstGeom prst="rect">
          <a:avLst/>
        </a:prstGeom>
      </xdr:spPr>
    </xdr:pic>
    <xdr:clientData/>
  </xdr:twoCellAnchor>
  <xdr:twoCellAnchor editAs="oneCell">
    <xdr:from>
      <xdr:col>1</xdr:col>
      <xdr:colOff>709084</xdr:colOff>
      <xdr:row>23</xdr:row>
      <xdr:rowOff>444500</xdr:rowOff>
    </xdr:from>
    <xdr:to>
      <xdr:col>1</xdr:col>
      <xdr:colOff>1565689</xdr:colOff>
      <xdr:row>23</xdr:row>
      <xdr:rowOff>1277620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39E3EAE-B841-8298-919F-3A01579D5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8917" y="19759083"/>
          <a:ext cx="856605" cy="821690"/>
        </a:xfrm>
        <a:prstGeom prst="rect">
          <a:avLst/>
        </a:prstGeom>
      </xdr:spPr>
    </xdr:pic>
    <xdr:clientData/>
  </xdr:twoCellAnchor>
  <xdr:twoCellAnchor editAs="oneCell">
    <xdr:from>
      <xdr:col>1</xdr:col>
      <xdr:colOff>545465</xdr:colOff>
      <xdr:row>24</xdr:row>
      <xdr:rowOff>353061</xdr:rowOff>
    </xdr:from>
    <xdr:to>
      <xdr:col>1</xdr:col>
      <xdr:colOff>1424941</xdr:colOff>
      <xdr:row>24</xdr:row>
      <xdr:rowOff>1240550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75D133B-D191-3666-835A-3CC4D79F8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5298" y="21276311"/>
          <a:ext cx="879476" cy="887489"/>
        </a:xfrm>
        <a:prstGeom prst="rect">
          <a:avLst/>
        </a:prstGeom>
      </xdr:spPr>
    </xdr:pic>
    <xdr:clientData/>
  </xdr:twoCellAnchor>
  <xdr:twoCellAnchor editAs="oneCell">
    <xdr:from>
      <xdr:col>1</xdr:col>
      <xdr:colOff>836084</xdr:colOff>
      <xdr:row>26</xdr:row>
      <xdr:rowOff>207856</xdr:rowOff>
    </xdr:from>
    <xdr:to>
      <xdr:col>1</xdr:col>
      <xdr:colOff>1393312</xdr:colOff>
      <xdr:row>26</xdr:row>
      <xdr:rowOff>1143000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D1AC052-D2D8-4DEB-80C1-9317E0147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5917" y="23374773"/>
          <a:ext cx="553418" cy="93514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27</xdr:row>
      <xdr:rowOff>328083</xdr:rowOff>
    </xdr:from>
    <xdr:to>
      <xdr:col>1</xdr:col>
      <xdr:colOff>1885131</xdr:colOff>
      <xdr:row>27</xdr:row>
      <xdr:rowOff>1221986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A8EDC9E-9ABF-510E-B0B1-59F96060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00" y="24817916"/>
          <a:ext cx="1292464" cy="893903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28</xdr:row>
      <xdr:rowOff>285750</xdr:rowOff>
    </xdr:from>
    <xdr:to>
      <xdr:col>1</xdr:col>
      <xdr:colOff>1734591</xdr:colOff>
      <xdr:row>28</xdr:row>
      <xdr:rowOff>915979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595BDDD-B856-F224-1558-00B3A9D5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14916" y="26214917"/>
          <a:ext cx="1269983" cy="630229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</xdr:colOff>
      <xdr:row>29</xdr:row>
      <xdr:rowOff>444501</xdr:rowOff>
    </xdr:from>
    <xdr:to>
      <xdr:col>1</xdr:col>
      <xdr:colOff>1467682</xdr:colOff>
      <xdr:row>29</xdr:row>
      <xdr:rowOff>2191597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7E37AD9-8716-58BA-FA0B-65D9B5A5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4832" y="27463751"/>
          <a:ext cx="832683" cy="1731856"/>
        </a:xfrm>
        <a:prstGeom prst="rect">
          <a:avLst/>
        </a:prstGeom>
      </xdr:spPr>
    </xdr:pic>
    <xdr:clientData/>
  </xdr:twoCellAnchor>
  <xdr:twoCellAnchor editAs="oneCell">
    <xdr:from>
      <xdr:col>1</xdr:col>
      <xdr:colOff>589705</xdr:colOff>
      <xdr:row>30</xdr:row>
      <xdr:rowOff>515620</xdr:rowOff>
    </xdr:from>
    <xdr:to>
      <xdr:col>1</xdr:col>
      <xdr:colOff>1734071</xdr:colOff>
      <xdr:row>30</xdr:row>
      <xdr:rowOff>1239097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562ED45-CED4-03FF-B502-8FC2895F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9538" y="30148953"/>
          <a:ext cx="1140556" cy="713952"/>
        </a:xfrm>
        <a:prstGeom prst="rect">
          <a:avLst/>
        </a:prstGeom>
      </xdr:spPr>
    </xdr:pic>
    <xdr:clientData/>
  </xdr:twoCellAnchor>
  <xdr:twoCellAnchor editAs="oneCell">
    <xdr:from>
      <xdr:col>1</xdr:col>
      <xdr:colOff>601346</xdr:colOff>
      <xdr:row>31</xdr:row>
      <xdr:rowOff>433917</xdr:rowOff>
    </xdr:from>
    <xdr:to>
      <xdr:col>1</xdr:col>
      <xdr:colOff>1581251</xdr:colOff>
      <xdr:row>31</xdr:row>
      <xdr:rowOff>1236022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A448B41C-6969-0A07-0652-3D3C91D5B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61179" y="31369000"/>
          <a:ext cx="970380" cy="805915"/>
        </a:xfrm>
        <a:prstGeom prst="rect">
          <a:avLst/>
        </a:prstGeom>
      </xdr:spPr>
    </xdr:pic>
    <xdr:clientData/>
  </xdr:twoCellAnchor>
  <xdr:twoCellAnchor editAs="oneCell">
    <xdr:from>
      <xdr:col>1</xdr:col>
      <xdr:colOff>324274</xdr:colOff>
      <xdr:row>25</xdr:row>
      <xdr:rowOff>306918</xdr:rowOff>
    </xdr:from>
    <xdr:to>
      <xdr:col>1</xdr:col>
      <xdr:colOff>1714500</xdr:colOff>
      <xdr:row>25</xdr:row>
      <xdr:rowOff>1181602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25A2CF1-0CDC-E2C9-120B-58684B2A1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4107" y="21801668"/>
          <a:ext cx="1390226" cy="874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W91"/>
  <sheetViews>
    <sheetView showGridLines="0" tabSelected="1" zoomScale="90" zoomScaleNormal="90" zoomScaleSheetLayoutView="70" workbookViewId="0">
      <selection activeCell="I28" sqref="I28"/>
    </sheetView>
  </sheetViews>
  <sheetFormatPr defaultColWidth="9.109375" defaultRowHeight="21" x14ac:dyDescent="0.4"/>
  <cols>
    <col min="1" max="1" width="5.33203125" style="2" customWidth="1"/>
    <col min="2" max="2" width="32.88671875" style="1" customWidth="1"/>
    <col min="3" max="3" width="60.77734375" style="1" customWidth="1"/>
    <col min="4" max="4" width="28.21875" style="1" customWidth="1"/>
    <col min="5" max="5" width="48.5546875" style="1" customWidth="1"/>
    <col min="6" max="7" width="10.6640625" style="1" customWidth="1"/>
    <col min="8" max="8" width="17.33203125" style="5" customWidth="1"/>
    <col min="9" max="9" width="18.44140625" style="5" customWidth="1"/>
    <col min="10" max="16384" width="9.109375" style="1"/>
  </cols>
  <sheetData>
    <row r="1" spans="1:10" x14ac:dyDescent="0.4">
      <c r="A1" s="65"/>
      <c r="B1" s="65"/>
      <c r="C1" s="65"/>
      <c r="D1" s="65"/>
      <c r="E1" s="65"/>
      <c r="F1" s="65"/>
      <c r="G1" s="65"/>
      <c r="H1" s="65"/>
      <c r="I1" s="65"/>
    </row>
    <row r="2" spans="1:10" x14ac:dyDescent="0.4">
      <c r="H2" s="24" t="s">
        <v>58</v>
      </c>
    </row>
    <row r="3" spans="1:10" x14ac:dyDescent="0.4">
      <c r="B3" s="70" t="s">
        <v>59</v>
      </c>
      <c r="C3" s="70"/>
      <c r="D3" s="70"/>
      <c r="E3" s="70"/>
      <c r="F3" s="70"/>
      <c r="G3" s="70"/>
      <c r="H3" s="70"/>
      <c r="I3" s="70"/>
    </row>
    <row r="5" spans="1:10" ht="29.25" customHeight="1" x14ac:dyDescent="0.4">
      <c r="A5" s="89" t="s">
        <v>61</v>
      </c>
      <c r="B5" s="89"/>
      <c r="C5" s="89"/>
      <c r="D5" s="89"/>
      <c r="E5" s="89"/>
      <c r="F5" s="89"/>
      <c r="G5" s="89"/>
      <c r="H5" s="89"/>
      <c r="I5" s="89"/>
    </row>
    <row r="6" spans="1:10" ht="20.25" customHeight="1" x14ac:dyDescent="0.4">
      <c r="A6" s="75" t="s">
        <v>0</v>
      </c>
      <c r="B6" s="75"/>
      <c r="C6" s="75"/>
      <c r="D6" s="76" t="s">
        <v>1</v>
      </c>
      <c r="E6" s="76"/>
      <c r="F6" s="76"/>
      <c r="G6" s="76"/>
      <c r="H6" s="76"/>
      <c r="I6" s="76"/>
      <c r="J6" s="17"/>
    </row>
    <row r="7" spans="1:10" ht="24.6" customHeight="1" x14ac:dyDescent="0.4">
      <c r="A7" s="75"/>
      <c r="B7" s="75"/>
      <c r="C7" s="75"/>
      <c r="D7" s="77" t="s">
        <v>2</v>
      </c>
      <c r="E7" s="77"/>
      <c r="F7" s="77"/>
      <c r="G7" s="77"/>
      <c r="H7" s="77"/>
      <c r="I7" s="77"/>
      <c r="J7" s="17"/>
    </row>
    <row r="8" spans="1:10" ht="24.6" customHeight="1" x14ac:dyDescent="0.4">
      <c r="A8" s="75"/>
      <c r="B8" s="75"/>
      <c r="C8" s="75"/>
      <c r="D8" s="77" t="s">
        <v>31</v>
      </c>
      <c r="E8" s="77"/>
      <c r="F8" s="77"/>
      <c r="G8" s="77"/>
      <c r="H8" s="77"/>
      <c r="I8" s="77"/>
      <c r="J8" s="17"/>
    </row>
    <row r="9" spans="1:10" ht="63.6" customHeight="1" x14ac:dyDescent="0.4">
      <c r="A9" s="75" t="s">
        <v>3</v>
      </c>
      <c r="B9" s="75"/>
      <c r="C9" s="75"/>
      <c r="D9" s="77" t="s">
        <v>4</v>
      </c>
      <c r="E9" s="77"/>
      <c r="F9" s="77"/>
      <c r="G9" s="77"/>
      <c r="H9" s="77"/>
      <c r="I9" s="77"/>
      <c r="J9" s="18"/>
    </row>
    <row r="10" spans="1:10" ht="12" customHeight="1" thickBot="1" x14ac:dyDescent="0.45">
      <c r="A10" s="1"/>
    </row>
    <row r="11" spans="1:10" ht="20.25" customHeight="1" x14ac:dyDescent="0.4">
      <c r="A11" s="66" t="s">
        <v>5</v>
      </c>
      <c r="B11" s="66" t="s">
        <v>6</v>
      </c>
      <c r="C11" s="82"/>
      <c r="D11" s="82"/>
      <c r="E11" s="83"/>
      <c r="F11" s="66" t="s">
        <v>20</v>
      </c>
      <c r="G11" s="66" t="s">
        <v>19</v>
      </c>
      <c r="H11" s="90" t="s">
        <v>7</v>
      </c>
      <c r="I11" s="93" t="s">
        <v>8</v>
      </c>
    </row>
    <row r="12" spans="1:10" ht="21.6" thickBot="1" x14ac:dyDescent="0.45">
      <c r="A12" s="67"/>
      <c r="B12" s="84"/>
      <c r="C12" s="85"/>
      <c r="D12" s="85"/>
      <c r="E12" s="86"/>
      <c r="F12" s="67"/>
      <c r="G12" s="67"/>
      <c r="H12" s="91"/>
      <c r="I12" s="94"/>
    </row>
    <row r="13" spans="1:10" s="3" customFormat="1" ht="21.6" thickBot="1" x14ac:dyDescent="0.45">
      <c r="A13" s="67"/>
      <c r="B13" s="71" t="s">
        <v>9</v>
      </c>
      <c r="C13" s="72"/>
      <c r="D13" s="73" t="s">
        <v>11</v>
      </c>
      <c r="E13" s="74"/>
      <c r="F13" s="67"/>
      <c r="G13" s="67"/>
      <c r="H13" s="91"/>
      <c r="I13" s="94"/>
    </row>
    <row r="14" spans="1:10" s="4" customFormat="1" ht="43.95" customHeight="1" thickBot="1" x14ac:dyDescent="0.45">
      <c r="A14" s="67"/>
      <c r="B14" s="38" t="s">
        <v>33</v>
      </c>
      <c r="C14" s="46" t="s">
        <v>34</v>
      </c>
      <c r="D14" s="19" t="s">
        <v>35</v>
      </c>
      <c r="E14" s="36" t="s">
        <v>18</v>
      </c>
      <c r="F14" s="20" t="s">
        <v>10</v>
      </c>
      <c r="G14" s="20" t="s">
        <v>10</v>
      </c>
      <c r="H14" s="92"/>
      <c r="I14" s="95"/>
    </row>
    <row r="15" spans="1:10" s="4" customFormat="1" ht="227.4" customHeight="1" x14ac:dyDescent="0.4">
      <c r="A15" s="38">
        <v>1</v>
      </c>
      <c r="B15" s="59" t="s">
        <v>66</v>
      </c>
      <c r="C15" s="60" t="s">
        <v>99</v>
      </c>
      <c r="D15" s="58"/>
      <c r="E15" s="39"/>
      <c r="F15" s="53" t="s">
        <v>21</v>
      </c>
      <c r="G15" s="49">
        <v>3</v>
      </c>
      <c r="H15" s="37"/>
      <c r="I15" s="37">
        <f>G15*H15</f>
        <v>0</v>
      </c>
    </row>
    <row r="16" spans="1:10" s="4" customFormat="1" ht="92.4" customHeight="1" x14ac:dyDescent="0.4">
      <c r="A16" s="12">
        <v>2</v>
      </c>
      <c r="B16" s="56" t="s">
        <v>67</v>
      </c>
      <c r="C16" s="61" t="s">
        <v>68</v>
      </c>
      <c r="D16" s="57"/>
      <c r="E16" s="21"/>
      <c r="F16" s="54" t="s">
        <v>21</v>
      </c>
      <c r="G16" s="50">
        <v>30</v>
      </c>
      <c r="H16" s="33"/>
      <c r="I16" s="34">
        <f t="shared" ref="I16:I32" si="0">G16*H16</f>
        <v>0</v>
      </c>
    </row>
    <row r="17" spans="1:9" s="4" customFormat="1" ht="117.6" customHeight="1" x14ac:dyDescent="0.4">
      <c r="A17" s="12">
        <v>3</v>
      </c>
      <c r="B17" s="56" t="s">
        <v>69</v>
      </c>
      <c r="C17" s="61" t="s">
        <v>97</v>
      </c>
      <c r="D17" s="57"/>
      <c r="E17" s="21"/>
      <c r="F17" s="54" t="s">
        <v>21</v>
      </c>
      <c r="G17" s="50">
        <v>1</v>
      </c>
      <c r="H17" s="33"/>
      <c r="I17" s="34">
        <f t="shared" si="0"/>
        <v>0</v>
      </c>
    </row>
    <row r="18" spans="1:9" s="4" customFormat="1" ht="139.80000000000001" customHeight="1" x14ac:dyDescent="0.4">
      <c r="A18" s="12">
        <v>4</v>
      </c>
      <c r="B18" s="56" t="s">
        <v>70</v>
      </c>
      <c r="C18" s="61" t="s">
        <v>90</v>
      </c>
      <c r="D18" s="57"/>
      <c r="E18" s="21"/>
      <c r="F18" s="54" t="s">
        <v>21</v>
      </c>
      <c r="G18" s="50">
        <v>2</v>
      </c>
      <c r="H18" s="33"/>
      <c r="I18" s="34">
        <f t="shared" si="0"/>
        <v>0</v>
      </c>
    </row>
    <row r="19" spans="1:9" s="4" customFormat="1" ht="123" customHeight="1" x14ac:dyDescent="0.4">
      <c r="A19" s="12">
        <v>5</v>
      </c>
      <c r="B19" s="56" t="s">
        <v>71</v>
      </c>
      <c r="C19" s="61" t="s">
        <v>72</v>
      </c>
      <c r="D19" s="57"/>
      <c r="E19" s="21"/>
      <c r="F19" s="54" t="s">
        <v>21</v>
      </c>
      <c r="G19" s="50">
        <v>4</v>
      </c>
      <c r="H19" s="33"/>
      <c r="I19" s="34">
        <f t="shared" si="0"/>
        <v>0</v>
      </c>
    </row>
    <row r="20" spans="1:9" s="4" customFormat="1" ht="129" customHeight="1" x14ac:dyDescent="0.4">
      <c r="A20" s="12">
        <v>6</v>
      </c>
      <c r="B20" s="56" t="s">
        <v>73</v>
      </c>
      <c r="C20" s="61" t="s">
        <v>74</v>
      </c>
      <c r="D20" s="57"/>
      <c r="E20" s="21"/>
      <c r="F20" s="54" t="s">
        <v>21</v>
      </c>
      <c r="G20" s="50">
        <v>4</v>
      </c>
      <c r="H20" s="33"/>
      <c r="I20" s="34">
        <f t="shared" si="0"/>
        <v>0</v>
      </c>
    </row>
    <row r="21" spans="1:9" s="4" customFormat="1" ht="84.6" customHeight="1" x14ac:dyDescent="0.4">
      <c r="A21" s="12">
        <v>7</v>
      </c>
      <c r="B21" s="56" t="s">
        <v>75</v>
      </c>
      <c r="C21" s="61" t="s">
        <v>76</v>
      </c>
      <c r="D21" s="57"/>
      <c r="E21" s="21"/>
      <c r="F21" s="54" t="s">
        <v>21</v>
      </c>
      <c r="G21" s="50">
        <v>5</v>
      </c>
      <c r="H21" s="33"/>
      <c r="I21" s="34">
        <f t="shared" si="0"/>
        <v>0</v>
      </c>
    </row>
    <row r="22" spans="1:9" s="4" customFormat="1" ht="75" customHeight="1" x14ac:dyDescent="0.4">
      <c r="A22" s="12">
        <v>8</v>
      </c>
      <c r="B22" s="56" t="s">
        <v>36</v>
      </c>
      <c r="C22" s="61" t="s">
        <v>91</v>
      </c>
      <c r="D22" s="57"/>
      <c r="E22" s="21"/>
      <c r="F22" s="54" t="s">
        <v>21</v>
      </c>
      <c r="G22" s="50">
        <v>25</v>
      </c>
      <c r="H22" s="33"/>
      <c r="I22" s="34">
        <f t="shared" si="0"/>
        <v>0</v>
      </c>
    </row>
    <row r="23" spans="1:9" s="4" customFormat="1" ht="112.8" customHeight="1" x14ac:dyDescent="0.4">
      <c r="A23" s="12">
        <v>9</v>
      </c>
      <c r="B23" s="56" t="s">
        <v>77</v>
      </c>
      <c r="C23" s="61" t="s">
        <v>78</v>
      </c>
      <c r="D23" s="57"/>
      <c r="E23" s="21"/>
      <c r="F23" s="54" t="s">
        <v>21</v>
      </c>
      <c r="G23" s="50">
        <v>10</v>
      </c>
      <c r="H23" s="33"/>
      <c r="I23" s="34">
        <f t="shared" si="0"/>
        <v>0</v>
      </c>
    </row>
    <row r="24" spans="1:9" s="4" customFormat="1" ht="126.6" customHeight="1" x14ac:dyDescent="0.4">
      <c r="A24" s="12">
        <v>10</v>
      </c>
      <c r="B24" s="56" t="s">
        <v>79</v>
      </c>
      <c r="C24" s="61" t="s">
        <v>80</v>
      </c>
      <c r="D24" s="57"/>
      <c r="E24" s="21"/>
      <c r="F24" s="54" t="s">
        <v>21</v>
      </c>
      <c r="G24" s="50">
        <v>10</v>
      </c>
      <c r="H24" s="33"/>
      <c r="I24" s="34">
        <f t="shared" si="0"/>
        <v>0</v>
      </c>
    </row>
    <row r="25" spans="1:9" s="4" customFormat="1" ht="107.4" customHeight="1" x14ac:dyDescent="0.4">
      <c r="A25" s="12">
        <v>11</v>
      </c>
      <c r="B25" s="56" t="s">
        <v>81</v>
      </c>
      <c r="C25" s="61" t="s">
        <v>95</v>
      </c>
      <c r="D25" s="57"/>
      <c r="E25" s="21"/>
      <c r="F25" s="54" t="s">
        <v>21</v>
      </c>
      <c r="G25" s="51">
        <v>70</v>
      </c>
      <c r="H25" s="33"/>
      <c r="I25" s="34">
        <f t="shared" si="0"/>
        <v>0</v>
      </c>
    </row>
    <row r="26" spans="1:9" s="4" customFormat="1" ht="107.4" customHeight="1" x14ac:dyDescent="0.4">
      <c r="A26" s="12">
        <v>12</v>
      </c>
      <c r="B26" s="56" t="s">
        <v>92</v>
      </c>
      <c r="C26" s="61" t="s">
        <v>94</v>
      </c>
      <c r="D26" s="57"/>
      <c r="E26" s="21"/>
      <c r="F26" s="54" t="s">
        <v>21</v>
      </c>
      <c r="G26" s="50">
        <v>10</v>
      </c>
      <c r="H26" s="33"/>
      <c r="I26" s="34">
        <f t="shared" si="0"/>
        <v>0</v>
      </c>
    </row>
    <row r="27" spans="1:9" s="4" customFormat="1" ht="104.4" customHeight="1" x14ac:dyDescent="0.4">
      <c r="A27" s="12">
        <v>13</v>
      </c>
      <c r="B27" s="56" t="s">
        <v>82</v>
      </c>
      <c r="C27" s="61" t="s">
        <v>96</v>
      </c>
      <c r="D27" s="57"/>
      <c r="E27" s="21"/>
      <c r="F27" s="54" t="s">
        <v>21</v>
      </c>
      <c r="G27" s="50">
        <v>10</v>
      </c>
      <c r="H27" s="33"/>
      <c r="I27" s="34">
        <f t="shared" si="0"/>
        <v>0</v>
      </c>
    </row>
    <row r="28" spans="1:9" s="4" customFormat="1" ht="113.4" customHeight="1" x14ac:dyDescent="0.4">
      <c r="A28" s="12">
        <v>14</v>
      </c>
      <c r="B28" s="56" t="s">
        <v>38</v>
      </c>
      <c r="C28" s="61" t="s">
        <v>83</v>
      </c>
      <c r="D28" s="57"/>
      <c r="E28" s="21"/>
      <c r="F28" s="54" t="s">
        <v>21</v>
      </c>
      <c r="G28" s="51">
        <v>10</v>
      </c>
      <c r="H28" s="33"/>
      <c r="I28" s="34">
        <f t="shared" si="0"/>
        <v>0</v>
      </c>
    </row>
    <row r="29" spans="1:9" s="4" customFormat="1" ht="85.2" customHeight="1" x14ac:dyDescent="0.4">
      <c r="A29" s="12">
        <v>15</v>
      </c>
      <c r="B29" s="56" t="s">
        <v>37</v>
      </c>
      <c r="C29" s="61" t="s">
        <v>84</v>
      </c>
      <c r="D29" s="57"/>
      <c r="E29" s="21"/>
      <c r="F29" s="54" t="s">
        <v>21</v>
      </c>
      <c r="G29" s="52">
        <v>10</v>
      </c>
      <c r="H29" s="33"/>
      <c r="I29" s="34">
        <f t="shared" si="0"/>
        <v>0</v>
      </c>
    </row>
    <row r="30" spans="1:9" s="4" customFormat="1" ht="205.2" customHeight="1" x14ac:dyDescent="0.4">
      <c r="A30" s="12">
        <v>16</v>
      </c>
      <c r="B30" s="56" t="s">
        <v>85</v>
      </c>
      <c r="C30" s="61" t="s">
        <v>86</v>
      </c>
      <c r="D30" s="57"/>
      <c r="E30" s="21"/>
      <c r="F30" s="54" t="s">
        <v>21</v>
      </c>
      <c r="G30" s="52">
        <v>1</v>
      </c>
      <c r="H30" s="33"/>
      <c r="I30" s="34">
        <f t="shared" si="0"/>
        <v>0</v>
      </c>
    </row>
    <row r="31" spans="1:9" s="4" customFormat="1" ht="102.6" customHeight="1" x14ac:dyDescent="0.4">
      <c r="A31" s="12">
        <v>17</v>
      </c>
      <c r="B31" s="56" t="s">
        <v>87</v>
      </c>
      <c r="C31" s="61" t="s">
        <v>88</v>
      </c>
      <c r="D31" s="57"/>
      <c r="E31" s="21"/>
      <c r="F31" s="54" t="s">
        <v>21</v>
      </c>
      <c r="G31" s="51">
        <v>1</v>
      </c>
      <c r="H31" s="33"/>
      <c r="I31" s="34">
        <f t="shared" si="0"/>
        <v>0</v>
      </c>
    </row>
    <row r="32" spans="1:9" s="4" customFormat="1" ht="136.80000000000001" customHeight="1" thickBot="1" x14ac:dyDescent="0.45">
      <c r="A32" s="62">
        <v>18</v>
      </c>
      <c r="B32" s="63" t="s">
        <v>89</v>
      </c>
      <c r="C32" s="64" t="s">
        <v>93</v>
      </c>
      <c r="D32" s="57"/>
      <c r="E32" s="21"/>
      <c r="F32" s="55" t="s">
        <v>21</v>
      </c>
      <c r="G32" s="51">
        <v>1</v>
      </c>
      <c r="H32" s="33"/>
      <c r="I32" s="34">
        <f t="shared" si="0"/>
        <v>0</v>
      </c>
    </row>
    <row r="33" spans="1:257" ht="21.6" thickBot="1" x14ac:dyDescent="0.45">
      <c r="A33" s="78" t="s">
        <v>28</v>
      </c>
      <c r="B33" s="79"/>
      <c r="C33" s="79"/>
      <c r="D33" s="80"/>
      <c r="E33" s="80"/>
      <c r="F33" s="80"/>
      <c r="G33" s="81"/>
      <c r="H33" s="68">
        <f>SUM(I15:I32)</f>
        <v>0</v>
      </c>
      <c r="I33" s="69"/>
    </row>
    <row r="34" spans="1:257" ht="21.6" thickBot="1" x14ac:dyDescent="0.45">
      <c r="A34" s="101" t="s">
        <v>64</v>
      </c>
      <c r="B34" s="80"/>
      <c r="C34" s="80"/>
      <c r="D34" s="80"/>
      <c r="E34" s="80"/>
      <c r="F34" s="80"/>
      <c r="G34" s="81"/>
      <c r="H34" s="68">
        <f>H33*20</f>
        <v>0</v>
      </c>
      <c r="I34" s="69"/>
    </row>
    <row r="35" spans="1:257" x14ac:dyDescent="0.4">
      <c r="A35" s="102" t="s">
        <v>60</v>
      </c>
      <c r="B35" s="102"/>
      <c r="C35" s="102"/>
      <c r="D35" s="102"/>
      <c r="E35" s="102"/>
      <c r="F35" s="102"/>
      <c r="G35" s="102"/>
      <c r="H35" s="102"/>
      <c r="I35" s="102"/>
    </row>
    <row r="36" spans="1:257" x14ac:dyDescent="0.4">
      <c r="A36" s="97" t="s">
        <v>12</v>
      </c>
      <c r="B36" s="97"/>
      <c r="C36" s="97"/>
      <c r="D36" s="97"/>
      <c r="E36" s="97"/>
      <c r="F36" s="97"/>
      <c r="G36" s="97"/>
      <c r="H36" s="97"/>
      <c r="I36" s="97"/>
    </row>
    <row r="37" spans="1:257" s="4" customFormat="1" ht="205.8" customHeight="1" x14ac:dyDescent="0.4">
      <c r="A37" s="99" t="s">
        <v>23</v>
      </c>
      <c r="B37" s="99"/>
      <c r="C37" s="100" t="s">
        <v>98</v>
      </c>
      <c r="D37" s="100"/>
      <c r="E37" s="100"/>
      <c r="F37" s="100"/>
      <c r="G37" s="100"/>
      <c r="H37" s="100"/>
      <c r="I37" s="100"/>
    </row>
    <row r="38" spans="1:257" s="4" customFormat="1" ht="25.2" customHeight="1" x14ac:dyDescent="0.4">
      <c r="A38" s="25"/>
      <c r="B38" s="25"/>
      <c r="C38" s="26"/>
      <c r="D38" s="26"/>
      <c r="E38" s="26"/>
      <c r="F38" s="26"/>
      <c r="G38" s="26"/>
      <c r="H38" s="26"/>
      <c r="I38" s="26"/>
    </row>
    <row r="39" spans="1:257" customFormat="1" ht="24" customHeight="1" x14ac:dyDescent="0.3">
      <c r="A39" s="27" t="s">
        <v>24</v>
      </c>
      <c r="B39" s="11"/>
      <c r="C39" s="11"/>
      <c r="D39" s="11"/>
      <c r="E39" s="11"/>
      <c r="F39" s="11"/>
    </row>
    <row r="40" spans="1:257" customFormat="1" ht="28.2" customHeight="1" x14ac:dyDescent="0.3">
      <c r="A40" s="27" t="s">
        <v>25</v>
      </c>
      <c r="B40" s="11"/>
      <c r="C40" s="11"/>
      <c r="D40" s="11"/>
      <c r="E40" s="11"/>
      <c r="F40" s="11"/>
    </row>
    <row r="42" spans="1:257" s="23" customFormat="1" ht="22.8" customHeight="1" x14ac:dyDescent="0.4">
      <c r="A42" s="98" t="s">
        <v>62</v>
      </c>
      <c r="B42" s="98"/>
      <c r="C42" s="98"/>
      <c r="D42" s="98"/>
      <c r="E42" s="98"/>
      <c r="F42" s="98"/>
      <c r="G42" s="98"/>
      <c r="H42" s="98"/>
      <c r="I42" s="98"/>
    </row>
    <row r="43" spans="1:257" x14ac:dyDescent="0.4">
      <c r="A43" s="40" t="s">
        <v>13</v>
      </c>
      <c r="B43" s="40"/>
      <c r="C43" s="40"/>
      <c r="D43" s="40"/>
      <c r="E43" s="40"/>
      <c r="F43" s="15"/>
      <c r="G43" s="15"/>
      <c r="H43" s="15"/>
      <c r="I43" s="15"/>
    </row>
    <row r="44" spans="1:257" x14ac:dyDescent="0.4">
      <c r="A44" s="87" t="s">
        <v>14</v>
      </c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</row>
    <row r="45" spans="1:257" x14ac:dyDescent="0.4">
      <c r="A45" s="87" t="s">
        <v>15</v>
      </c>
      <c r="B45" s="87"/>
      <c r="C45" s="87"/>
      <c r="D45" s="87"/>
      <c r="E45" s="87"/>
      <c r="F45" s="87"/>
      <c r="G45" s="87"/>
      <c r="H45" s="87"/>
      <c r="I45" s="87"/>
    </row>
    <row r="46" spans="1:257" s="8" customFormat="1" ht="13.8" x14ac:dyDescent="0.25">
      <c r="A46" s="96" t="s">
        <v>22</v>
      </c>
      <c r="B46" s="96"/>
      <c r="C46" s="96"/>
      <c r="D46" s="96"/>
      <c r="E46" s="96"/>
      <c r="F46" s="96"/>
      <c r="G46" s="96"/>
      <c r="H46" s="96"/>
      <c r="I46" s="9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</row>
    <row r="47" spans="1:257" x14ac:dyDescent="0.4">
      <c r="A47" s="87" t="s">
        <v>65</v>
      </c>
      <c r="B47" s="87"/>
      <c r="C47" s="87"/>
      <c r="D47" s="87"/>
      <c r="E47" s="87"/>
      <c r="F47" s="87"/>
      <c r="G47" s="87"/>
      <c r="H47" s="87"/>
      <c r="I47" s="87"/>
    </row>
    <row r="48" spans="1:257" x14ac:dyDescent="0.4">
      <c r="A48" s="16" t="s">
        <v>63</v>
      </c>
      <c r="B48" s="15"/>
      <c r="C48" s="15"/>
      <c r="D48" s="15"/>
      <c r="E48" s="15"/>
      <c r="F48" s="15"/>
      <c r="G48" s="15"/>
      <c r="H48" s="15"/>
      <c r="I48" s="15"/>
    </row>
    <row r="50" spans="1:257" s="8" customFormat="1" ht="13.8" x14ac:dyDescent="0.25">
      <c r="A50" s="6"/>
      <c r="B50" s="14" t="s">
        <v>16</v>
      </c>
      <c r="C50" s="14"/>
      <c r="D50" s="14"/>
      <c r="E50" s="13"/>
      <c r="F50" s="10"/>
      <c r="G50" s="10"/>
      <c r="H50" s="9"/>
      <c r="I50" s="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</row>
    <row r="51" spans="1:257" s="8" customFormat="1" ht="15.6" x14ac:dyDescent="0.3">
      <c r="A51" s="11"/>
      <c r="B51" s="88" t="s">
        <v>17</v>
      </c>
      <c r="C51" s="88"/>
      <c r="D51" s="88"/>
      <c r="E51" s="88"/>
      <c r="F51" s="10"/>
      <c r="G51" s="10"/>
      <c r="H51" s="9"/>
      <c r="I51" s="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</row>
    <row r="52" spans="1:257" s="8" customFormat="1" ht="13.8" x14ac:dyDescent="0.25">
      <c r="A52" s="6"/>
      <c r="B52" s="13"/>
      <c r="C52" s="13"/>
      <c r="D52" s="13"/>
      <c r="E52" s="13"/>
      <c r="F52" s="10"/>
      <c r="G52" s="10"/>
      <c r="H52" s="9"/>
      <c r="I52" s="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</row>
    <row r="53" spans="1:257" s="8" customFormat="1" ht="13.8" x14ac:dyDescent="0.25">
      <c r="A53" s="6"/>
      <c r="B53" s="13"/>
      <c r="C53" s="13"/>
      <c r="D53" s="13"/>
      <c r="E53" s="13"/>
      <c r="F53" s="10"/>
      <c r="G53" s="10"/>
      <c r="H53" s="9"/>
      <c r="I53" s="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</row>
    <row r="54" spans="1:257" s="8" customFormat="1" ht="13.8" x14ac:dyDescent="0.25">
      <c r="A54" s="6"/>
      <c r="B54" s="10"/>
      <c r="C54" s="10"/>
      <c r="D54" s="10"/>
      <c r="E54" s="10"/>
      <c r="F54" s="10"/>
      <c r="G54" s="10"/>
      <c r="H54" s="9"/>
      <c r="I54" s="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</row>
    <row r="55" spans="1:257" s="8" customFormat="1" ht="13.8" x14ac:dyDescent="0.25">
      <c r="A55" s="6"/>
      <c r="B55" s="10"/>
      <c r="C55" s="10"/>
      <c r="D55" s="10"/>
      <c r="E55" s="10"/>
      <c r="F55" s="10"/>
      <c r="G55" s="10"/>
      <c r="H55" s="9"/>
      <c r="I55" s="9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</row>
    <row r="56" spans="1:257" s="8" customFormat="1" ht="13.8" x14ac:dyDescent="0.25">
      <c r="A56" s="6"/>
      <c r="B56" s="10"/>
      <c r="C56" s="10"/>
      <c r="D56" s="10"/>
      <c r="E56" s="10"/>
      <c r="F56" s="10"/>
      <c r="G56" s="10"/>
      <c r="H56" s="9"/>
      <c r="I56" s="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</row>
    <row r="57" spans="1:257" x14ac:dyDescent="0.4">
      <c r="A57" s="1"/>
      <c r="H57" s="1"/>
      <c r="I57" s="1"/>
    </row>
    <row r="58" spans="1:257" x14ac:dyDescent="0.4">
      <c r="A58" s="1"/>
      <c r="H58" s="1"/>
      <c r="I58" s="1"/>
    </row>
    <row r="59" spans="1:257" x14ac:dyDescent="0.4">
      <c r="A59" s="1"/>
      <c r="H59" s="1"/>
      <c r="I59" s="1"/>
    </row>
    <row r="60" spans="1:257" x14ac:dyDescent="0.4">
      <c r="A60" s="1"/>
      <c r="H60" s="1"/>
      <c r="I60" s="1"/>
    </row>
    <row r="61" spans="1:257" x14ac:dyDescent="0.4">
      <c r="A61" s="1"/>
      <c r="H61" s="1"/>
      <c r="I61" s="1"/>
    </row>
    <row r="62" spans="1:257" x14ac:dyDescent="0.4">
      <c r="A62" s="1"/>
      <c r="H62" s="1"/>
      <c r="I62" s="1"/>
    </row>
    <row r="63" spans="1:257" x14ac:dyDescent="0.4">
      <c r="A63" s="1"/>
      <c r="H63" s="1"/>
      <c r="I63" s="1"/>
    </row>
    <row r="64" spans="1:257" x14ac:dyDescent="0.4">
      <c r="A64" s="1"/>
      <c r="H64" s="1"/>
      <c r="I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</sheetData>
  <mergeCells count="31">
    <mergeCell ref="A44:M44"/>
    <mergeCell ref="A47:I47"/>
    <mergeCell ref="B51:E51"/>
    <mergeCell ref="A5:I5"/>
    <mergeCell ref="F11:F13"/>
    <mergeCell ref="H11:H14"/>
    <mergeCell ref="I11:I14"/>
    <mergeCell ref="A46:I46"/>
    <mergeCell ref="A36:I36"/>
    <mergeCell ref="A42:I42"/>
    <mergeCell ref="A45:I45"/>
    <mergeCell ref="A37:B37"/>
    <mergeCell ref="C37:I37"/>
    <mergeCell ref="A34:G34"/>
    <mergeCell ref="H34:I34"/>
    <mergeCell ref="A35:I35"/>
    <mergeCell ref="A1:I1"/>
    <mergeCell ref="A11:A14"/>
    <mergeCell ref="H33:I33"/>
    <mergeCell ref="B3:I3"/>
    <mergeCell ref="B13:C13"/>
    <mergeCell ref="D13:E13"/>
    <mergeCell ref="A6:C8"/>
    <mergeCell ref="G11:G13"/>
    <mergeCell ref="A9:C9"/>
    <mergeCell ref="D6:I6"/>
    <mergeCell ref="D7:I7"/>
    <mergeCell ref="D8:I8"/>
    <mergeCell ref="D9:I9"/>
    <mergeCell ref="A33:G33"/>
    <mergeCell ref="B11:E12"/>
  </mergeCells>
  <phoneticPr fontId="13" type="noConversion"/>
  <pageMargins left="0.11811023622047245" right="0.11811023622047245" top="0" bottom="0" header="0.31496062992125984" footer="0.31496062992125984"/>
  <pageSetup paperSize="9" scale="58" fitToHeight="3" orientation="landscape" r:id="rId1"/>
  <rowBreaks count="2" manualBreakCount="2">
    <brk id="21" max="9" man="1"/>
    <brk id="52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3DD5E-69A8-47D0-A6F1-59956894852C}">
  <sheetPr>
    <pageSetUpPr fitToPage="1"/>
  </sheetPr>
  <dimension ref="B1:E15"/>
  <sheetViews>
    <sheetView zoomScale="110" zoomScaleNormal="110" workbookViewId="0">
      <selection activeCell="F20" sqref="F20"/>
    </sheetView>
  </sheetViews>
  <sheetFormatPr defaultRowHeight="14.4" x14ac:dyDescent="0.3"/>
  <cols>
    <col min="1" max="1" width="2.6640625" customWidth="1"/>
    <col min="2" max="2" width="7.44140625" customWidth="1"/>
    <col min="3" max="3" width="27.21875" customWidth="1"/>
    <col min="4" max="4" width="22.44140625" customWidth="1"/>
    <col min="5" max="5" width="28.21875" customWidth="1"/>
  </cols>
  <sheetData>
    <row r="1" spans="2:5" ht="26.4" customHeight="1" x14ac:dyDescent="0.3">
      <c r="E1" s="32" t="s">
        <v>57</v>
      </c>
    </row>
    <row r="3" spans="2:5" ht="15.6" x14ac:dyDescent="0.3">
      <c r="B3" s="28"/>
      <c r="C3" s="28"/>
      <c r="D3" s="28"/>
      <c r="E3" s="28"/>
    </row>
    <row r="4" spans="2:5" ht="17.399999999999999" x14ac:dyDescent="0.3">
      <c r="B4" s="103" t="s">
        <v>27</v>
      </c>
      <c r="C4" s="103"/>
      <c r="D4" s="103"/>
      <c r="E4" s="103"/>
    </row>
    <row r="5" spans="2:5" x14ac:dyDescent="0.3">
      <c r="B5" s="29" t="s">
        <v>29</v>
      </c>
      <c r="C5" s="29" t="s">
        <v>26</v>
      </c>
      <c r="D5" s="30" t="s">
        <v>39</v>
      </c>
      <c r="E5" s="30" t="s">
        <v>56</v>
      </c>
    </row>
    <row r="6" spans="2:5" x14ac:dyDescent="0.3">
      <c r="B6" s="45">
        <v>1</v>
      </c>
      <c r="C6" s="47" t="s">
        <v>40</v>
      </c>
      <c r="D6" s="41">
        <v>2</v>
      </c>
      <c r="E6" s="48" t="s">
        <v>48</v>
      </c>
    </row>
    <row r="7" spans="2:5" x14ac:dyDescent="0.3">
      <c r="B7" s="45">
        <f>B6+1</f>
        <v>2</v>
      </c>
      <c r="C7" s="47" t="s">
        <v>41</v>
      </c>
      <c r="D7" s="41">
        <v>1</v>
      </c>
      <c r="E7" s="48" t="s">
        <v>49</v>
      </c>
    </row>
    <row r="8" spans="2:5" x14ac:dyDescent="0.3">
      <c r="B8" s="45">
        <f t="shared" ref="B8:B14" si="0">B7+1</f>
        <v>3</v>
      </c>
      <c r="C8" s="47" t="s">
        <v>42</v>
      </c>
      <c r="D8" s="41">
        <v>2</v>
      </c>
      <c r="E8" s="48" t="s">
        <v>50</v>
      </c>
    </row>
    <row r="9" spans="2:5" x14ac:dyDescent="0.3">
      <c r="B9" s="45">
        <f t="shared" si="0"/>
        <v>4</v>
      </c>
      <c r="C9" s="47" t="s">
        <v>43</v>
      </c>
      <c r="D9" s="41">
        <v>2</v>
      </c>
      <c r="E9" s="48" t="s">
        <v>49</v>
      </c>
    </row>
    <row r="10" spans="2:5" x14ac:dyDescent="0.3">
      <c r="B10" s="45">
        <f t="shared" si="0"/>
        <v>5</v>
      </c>
      <c r="C10" s="47" t="s">
        <v>44</v>
      </c>
      <c r="D10" s="41">
        <v>2</v>
      </c>
      <c r="E10" s="48" t="s">
        <v>51</v>
      </c>
    </row>
    <row r="11" spans="2:5" x14ac:dyDescent="0.3">
      <c r="B11" s="45">
        <f t="shared" si="0"/>
        <v>6</v>
      </c>
      <c r="C11" s="47" t="s">
        <v>45</v>
      </c>
      <c r="D11" s="41">
        <v>2</v>
      </c>
      <c r="E11" s="48" t="s">
        <v>52</v>
      </c>
    </row>
    <row r="12" spans="2:5" x14ac:dyDescent="0.3">
      <c r="B12" s="45">
        <f t="shared" si="0"/>
        <v>7</v>
      </c>
      <c r="C12" s="47" t="s">
        <v>46</v>
      </c>
      <c r="D12" s="41">
        <v>1</v>
      </c>
      <c r="E12" s="48" t="s">
        <v>53</v>
      </c>
    </row>
    <row r="13" spans="2:5" x14ac:dyDescent="0.3">
      <c r="B13" s="45">
        <f t="shared" si="0"/>
        <v>8</v>
      </c>
      <c r="C13" s="47" t="s">
        <v>47</v>
      </c>
      <c r="D13" s="41">
        <v>1</v>
      </c>
      <c r="E13" s="48" t="s">
        <v>54</v>
      </c>
    </row>
    <row r="14" spans="2:5" x14ac:dyDescent="0.3">
      <c r="B14" s="45">
        <f t="shared" si="0"/>
        <v>9</v>
      </c>
      <c r="C14" s="42" t="s">
        <v>32</v>
      </c>
      <c r="D14" s="44">
        <v>7</v>
      </c>
      <c r="E14" s="43" t="s">
        <v>55</v>
      </c>
    </row>
    <row r="15" spans="2:5" x14ac:dyDescent="0.3">
      <c r="B15" s="35"/>
      <c r="C15" s="31" t="s">
        <v>30</v>
      </c>
      <c r="D15" s="31">
        <f>SUM(D6:D14)</f>
        <v>20</v>
      </c>
      <c r="E15" s="31"/>
    </row>
  </sheetData>
  <mergeCells count="1">
    <mergeCell ref="B4:E4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№1_Цінова пропзиція</vt:lpstr>
      <vt:lpstr>Додаток №2_Розподіл</vt:lpstr>
      <vt:lpstr>'Додаток №1_Цінова пропзиція'!Область_друку</vt:lpstr>
      <vt:lpstr>'Додаток №2_Розподіл'!Область_друку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2024-10-30T13:25:48Z</dcterms:modified>
  <cp:category/>
  <cp:contentStatus/>
</cp:coreProperties>
</file>