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1068" documentId="8_{0A82F6BB-E593-4709-BC6A-8CADFC6C2693}" xr6:coauthVersionLast="47" xr6:coauthVersionMax="47" xr10:uidLastSave="{0F84A2C2-F974-4A72-A089-65F1A316C49B}"/>
  <bookViews>
    <workbookView xWindow="-108" yWindow="-108" windowWidth="23256" windowHeight="12456" xr2:uid="{00000000-000D-0000-FFFF-FFFF00000000}"/>
  </bookViews>
  <sheets>
    <sheet name="Додаток 2_Цінова пропозиція" sheetId="6" r:id="rId1"/>
  </sheets>
  <definedNames>
    <definedName name="_xlnm.Print_Area" localSheetId="0">'Додаток 2_Цінова пропозиція'!$A$1:$K$32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6" l="1"/>
  <c r="G15" i="6"/>
  <c r="G21" i="6"/>
  <c r="G19" i="6"/>
  <c r="G20" i="6"/>
  <c r="G18" i="6"/>
  <c r="G17" i="6"/>
  <c r="G14" i="6"/>
</calcChain>
</file>

<file path=xl/sharedStrings.xml><?xml version="1.0" encoding="utf-8"?>
<sst xmlns="http://schemas.openxmlformats.org/spreadsheetml/2006/main" count="51" uniqueCount="44">
  <si>
    <t>№ п/п</t>
  </si>
  <si>
    <t>Запит</t>
  </si>
  <si>
    <t>Пропозиція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</si>
  <si>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</si>
  <si>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</si>
  <si>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</si>
  <si>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</si>
  <si>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</si>
  <si>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</si>
  <si>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</si>
  <si>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</si>
  <si>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</si>
  <si>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Умови оплати, % передплати /післяплати</t>
  </si>
  <si>
    <t>Технічні характеристики та опис</t>
  </si>
  <si>
    <t>0/100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</si>
  <si>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</si>
  <si>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</si>
  <si>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</si>
  <si>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Форма цінової пропозиції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</si>
  <si>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</si>
  <si>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назву ТМ, параметри та характеристики по кожному пункту)</t>
    </r>
  </si>
  <si>
    <t>Ми погоджуємост зафіксувати цінову пропозицію на термін в 90 календарних днів з моменту подачі.</t>
  </si>
  <si>
    <t>Кіл-ть, шт</t>
  </si>
  <si>
    <r>
      <t xml:space="preserve">Ціна,  за одиницю,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</si>
  <si>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</si>
  <si>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Термін поставки,
 </t>
    </r>
    <r>
      <rPr>
        <b/>
        <i/>
        <sz val="11"/>
        <color theme="1"/>
        <rFont val="Times New Roman"/>
        <family val="1"/>
        <charset val="204"/>
      </rPr>
      <t>календарних днів</t>
    </r>
  </si>
  <si>
    <r>
      <rPr>
        <b/>
        <sz val="12"/>
        <color theme="1"/>
        <rFont val="Times New Roman"/>
        <family val="1"/>
        <charset val="204"/>
      </rPr>
      <t xml:space="preserve">Додаток 2 </t>
    </r>
    <r>
      <rPr>
        <sz val="12"/>
        <color theme="1"/>
        <rFont val="Times New Roman"/>
        <family val="1"/>
        <charset val="204"/>
      </rPr>
      <t>до Тендерної пропозиції 
на закупівлю моніторів 
та аксесуарів до комп’ютера</t>
    </r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</si>
  <si>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фінансову пропозицію щодо участі у тендері на закупівлю моніторів та аксесуарів до комп’ютера.</t>
    </r>
  </si>
  <si>
    <t>Монітор Dell S2425H (210-BMHJ)</t>
  </si>
  <si>
    <t>Комплект (клавіатура + миша) Logitech MK295 Silent Graphite UA (920-009807, 920-009800)</t>
  </si>
  <si>
    <t>Рюкзак міський Lenovo 15.6" Laptop Backpack B210 Black-ROW (GX40Q17225)</t>
  </si>
  <si>
    <r>
      <rPr>
        <b/>
        <sz val="11"/>
        <color theme="1"/>
        <rFont val="Times New Roman"/>
        <family val="1"/>
        <charset val="204"/>
      </rPr>
      <t>Бренд:	 Logitech</t>
    </r>
    <r>
      <rPr>
        <sz val="11"/>
        <color theme="1"/>
        <rFont val="Times New Roman"/>
        <family val="1"/>
        <charset val="204"/>
      </rPr>
      <t xml:space="preserve">
Тип:  	Комплект (клавіатура + миша)
Призначення:  	для настільних ПК
Підключення:  	бездротове
Інтерфейс комунікації з ПК:  	радіоінтерфейс / USB
Приймач (розмір):  	мініатюрний
Живлення маніпулятора (для бездротових):  	2xAAА; 1xAA
Колір корпусу:  	чорний/білий
</t>
    </r>
    <r>
      <rPr>
        <b/>
        <u/>
        <sz val="11"/>
        <color theme="1"/>
        <rFont val="Times New Roman"/>
        <family val="1"/>
        <charset val="204"/>
      </rPr>
      <t>Клавіатура</t>
    </r>
    <r>
      <rPr>
        <sz val="11"/>
        <color theme="1"/>
        <rFont val="Times New Roman"/>
        <family val="1"/>
        <charset val="204"/>
      </rPr>
      <t xml:space="preserve">
Тип клавіатури: 	  стандартна
Тип клавіш:  	мембранний
Цифровий блок:  	є
Розмір клавіатури, мм:  	441x18x149
Вага клавіатури, г:  	498
</t>
    </r>
    <r>
      <rPr>
        <b/>
        <u/>
        <sz val="11"/>
        <color theme="1"/>
        <rFont val="Times New Roman"/>
        <family val="1"/>
        <charset val="204"/>
      </rPr>
      <t>Миша</t>
    </r>
    <r>
      <rPr>
        <sz val="11"/>
        <color theme="1"/>
        <rFont val="Times New Roman"/>
        <family val="1"/>
        <charset val="204"/>
      </rPr>
      <t xml:space="preserve">
Конструкція корпусу:  	симетрична (для лівшів)
Тип сенсора:  	оптичний
Роздільна здатність, dpi:  	1000
Кількість кнопок:  	3
Розмір миші, мм:  	99x60x39
Вага миші, г:  	75,2
</t>
    </r>
    <r>
      <rPr>
        <b/>
        <sz val="11"/>
        <color theme="1"/>
        <rFont val="Times New Roman"/>
        <family val="1"/>
        <charset val="204"/>
      </rPr>
      <t>Загальна інформація</t>
    </r>
    <r>
      <rPr>
        <sz val="11"/>
        <color theme="1"/>
        <rFont val="Times New Roman"/>
        <family val="1"/>
        <charset val="204"/>
      </rPr>
      <t xml:space="preserve">
Радіус дії радіоканалу, м:  	10
Додатково:  	тихий клік</t>
    </r>
  </si>
  <si>
    <r>
      <rPr>
        <b/>
        <sz val="11"/>
        <color theme="1"/>
        <rFont val="Times New Roman"/>
        <family val="1"/>
        <charset val="204"/>
      </rPr>
      <t>Бренд:  	Lenovo</t>
    </r>
    <r>
      <rPr>
        <sz val="11"/>
        <color theme="1"/>
        <rFont val="Times New Roman"/>
        <family val="1"/>
        <charset val="204"/>
      </rPr>
      <t xml:space="preserve">
Лінійка:	 15.6" Laptop Backpack B210
Тип:  	Рюкзак міський
Об'єм (з кишенями), л:  	немає даних
Вага, г:	  360
Розмір, см:  	43,2х29,2х9,5
Основний матеріал:	  поліестер
Верхня ручка для перенесення:  	є
Кишеня для ноутбука:  	так (15,6")
Стать:  	унісекс
Колір:  	Black-ROW</t>
    </r>
  </si>
  <si>
    <r>
      <rPr>
        <b/>
        <sz val="11"/>
        <color theme="1"/>
        <rFont val="Times New Roman"/>
        <family val="1"/>
        <charset val="204"/>
      </rPr>
      <t>Бренд:</t>
    </r>
    <r>
      <rPr>
        <sz val="11"/>
        <color theme="1"/>
        <rFont val="Times New Roman"/>
        <family val="1"/>
        <charset val="204"/>
      </rPr>
      <t xml:space="preserve">	</t>
    </r>
    <r>
      <rPr>
        <b/>
        <sz val="11"/>
        <color theme="1"/>
        <rFont val="Times New Roman"/>
        <family val="1"/>
        <charset val="204"/>
      </rPr>
      <t>Logitech</t>
    </r>
    <r>
      <rPr>
        <sz val="11"/>
        <color theme="1"/>
        <rFont val="Times New Roman"/>
        <family val="1"/>
        <charset val="204"/>
      </rPr>
      <t xml:space="preserve">
Тип:	  Миша
Призначення:  	для ноутбуків
Підключення:  	бездротове
Інтерфейс комунікації з ПК:  радіоінтерфейс
Приймач (розмір):  	мініатюрний
Живлення маніпулятора (для бездротових):  	1xAA
Колір корпусу:  	сірий
Конструкція корпусу:	симетрична (для лівшів)
Тип сенсора:  	оптичний
Кількість кнопок:  	3
Додатково:  	Підходить для для правої і лівої руки.</t>
    </r>
  </si>
  <si>
    <r>
      <rPr>
        <b/>
        <sz val="11"/>
        <color theme="1"/>
        <rFont val="Times New Roman"/>
        <family val="1"/>
        <charset val="204"/>
      </rPr>
      <t>Бренд:	  Logitech</t>
    </r>
    <r>
      <rPr>
        <sz val="11"/>
        <color theme="1"/>
        <rFont val="Times New Roman"/>
        <family val="1"/>
        <charset val="204"/>
      </rPr>
      <t xml:space="preserve">
Тип:   Навушники з мікрофоном
Спосіб підключення:   Дротовий
Тип конструкції:   Накладні
Тип акустичного оформлення:   Напіввідкриті
Тип кріплення:   Наголов'я
Матеріали (наголів'я/чаша/амбушур):  Пластик/Пластик/поролон
Вага, г:   73,2
Колір:   Сірий
</t>
    </r>
    <r>
      <rPr>
        <b/>
        <sz val="11"/>
        <color theme="1"/>
        <rFont val="Times New Roman"/>
        <family val="1"/>
        <charset val="204"/>
      </rPr>
      <t>Аудіо характеристики</t>
    </r>
    <r>
      <rPr>
        <sz val="11"/>
        <color theme="1"/>
        <rFont val="Times New Roman"/>
        <family val="1"/>
        <charset val="204"/>
      </rPr>
      <t xml:space="preserve">
Конструкція випромінювача:   Динамічні
Мінімальна відтворювана частота, Гц:  20
Максимальна відтворена частота, Гц: 20000
Опір, Ом:  32
Чутливість, дБ: 100
</t>
    </r>
    <r>
      <rPr>
        <b/>
        <sz val="11"/>
        <color theme="1"/>
        <rFont val="Times New Roman"/>
        <family val="1"/>
        <charset val="204"/>
      </rPr>
      <t>Кабель і роз'єм</t>
    </r>
    <r>
      <rPr>
        <sz val="11"/>
        <color theme="1"/>
        <rFont val="Times New Roman"/>
        <family val="1"/>
        <charset val="204"/>
      </rPr>
      <t xml:space="preserve">
Довжина кабелю, м:  1,8
Підключення кабелю:  Одностороннє
Тип роз'єму:  mini jack 3,5 мм
Форма штекера:  Прямий
</t>
    </r>
    <r>
      <rPr>
        <b/>
        <sz val="11"/>
        <color theme="1"/>
        <rFont val="Times New Roman"/>
        <family val="1"/>
        <charset val="204"/>
      </rPr>
      <t>Мікрофон</t>
    </r>
    <r>
      <rPr>
        <sz val="11"/>
        <color theme="1"/>
        <rFont val="Times New Roman"/>
        <family val="1"/>
        <charset val="204"/>
      </rPr>
      <t xml:space="preserve">
Конструкція мікрофону:  винесений регульований
Частотний діапазон, Гц:  100-16000
Чутливість мікрофона, дБ:  58
Комплектація:  Амбушури
Мікрофон з функцією шумозаглушення (можна розташувати зліва чи справа, а також відсунути, коли він не використовується)</t>
    </r>
  </si>
  <si>
    <t>Навушники з мікрофоном Logitech H111 Stereo 
(981-000593)</t>
  </si>
  <si>
    <t>Миша Logitech M185 Wireless Mouse Grey
 (910-002235, 910-002238, 910-002252)</t>
  </si>
  <si>
    <t>ЛОТ 1</t>
  </si>
  <si>
    <t>ЛОТ 2</t>
  </si>
  <si>
    <t>Всього вартість пропозиції</t>
  </si>
  <si>
    <t>Вартість пропозиції по ЛОТУ 2</t>
  </si>
  <si>
    <t>Вартість пропозиції по ЛОТУ 1</t>
  </si>
  <si>
    <r>
      <t xml:space="preserve">   </t>
    </r>
    <r>
      <rPr>
        <b/>
        <i/>
        <u/>
        <sz val="12"/>
        <color theme="1"/>
        <rFont val="Times New Roman"/>
        <family val="1"/>
        <charset val="204"/>
      </rPr>
      <t xml:space="preserve"> УМОВИ:</t>
    </r>
    <r>
      <rPr>
        <b/>
        <i/>
        <sz val="12"/>
        <color theme="1"/>
        <rFont val="Times New Roman"/>
        <family val="1"/>
        <charset val="204"/>
      </rPr>
      <t xml:space="preserve">
 -</t>
    </r>
    <r>
      <rPr>
        <sz val="12"/>
        <color theme="1"/>
        <rFont val="Times New Roman"/>
        <family val="1"/>
        <charset val="204"/>
      </rPr>
      <t xml:space="preserve">   Обладнання, що поставляється, має відповідати вимогам, що до нього пред'являються. 
 -   Ціна пропозиції має включати вартість доставки, завантажувальні та розвантажувальні роботи за адресою: </t>
    </r>
    <r>
      <rPr>
        <b/>
        <sz val="12"/>
        <color theme="1"/>
        <rFont val="Times New Roman"/>
        <family val="1"/>
        <charset val="204"/>
      </rPr>
      <t>м. Київ, вул. Є. Чикаленка 30.</t>
    </r>
    <r>
      <rPr>
        <sz val="12"/>
        <color theme="1"/>
        <rFont val="Times New Roman"/>
        <family val="1"/>
        <charset val="204"/>
      </rPr>
      <t xml:space="preserve"> Ціна пропозиції враховує усі податки, мита, інше у відповідності до законодавства України. </t>
    </r>
    <r>
      <rPr>
        <b/>
        <i/>
        <sz val="12"/>
        <color theme="1"/>
        <rFont val="Times New Roman"/>
        <family val="1"/>
        <charset val="204"/>
      </rPr>
      <t xml:space="preserve">
  * Закупівлі відбувається окремими лотами</t>
    </r>
  </si>
  <si>
    <r>
      <rPr>
        <b/>
        <sz val="11"/>
        <color theme="1"/>
        <rFont val="Times New Roman"/>
        <family val="1"/>
        <charset val="204"/>
      </rPr>
      <t>Монітор Dell S2425H (210-BMHJ)</t>
    </r>
    <r>
      <rPr>
        <sz val="11"/>
        <color theme="1"/>
        <rFont val="Times New Roman"/>
        <family val="1"/>
        <charset val="204"/>
      </rPr>
      <t xml:space="preserve">. 
</t>
    </r>
    <r>
      <rPr>
        <b/>
        <i/>
        <sz val="11"/>
        <color rgb="FFFF0000"/>
        <rFont val="Times New Roman"/>
        <family val="1"/>
        <charset val="204"/>
      </rPr>
      <t>Розглядаються аналоги моніторів, представлені торговими марками  Lenovo та НР з характеристиками не гірше наведених.</t>
    </r>
    <r>
      <rPr>
        <sz val="11"/>
        <color theme="1"/>
        <rFont val="Times New Roman"/>
        <family val="1"/>
        <charset val="204"/>
      </rPr>
      <t xml:space="preserve">
Частота оновлення 100 Гц
Діагональ дисплея 23.8"
Максимальна роздільна здатність дисплея:  1920x1080 (FullHD)
Час реакції матриці 4 мс
Яскравість дисплея 250 кд/м²
Тип матриці IPS
Інтерфейси: 2 x HDMI
Підсвітка матриці LED (WLED).  Контрастність дисплея: 1500:1
Особливості: Flicker-Free
Кут огляду горизонтальний  178°
Відношення сторін: 16:9
Вбудовані колонки: Є
Кут огляду вертикальний: 178°
Колір: Black-White
Покриття: Матове
Споживана потужність:  Енергоспоживання (макс.): 42 Вт
Енергоспоживання (стандарт): 14 Вт
Енергоспоживання (очікування): 0.4 Вт
Розміри (без підставки): 537.6 х 313.7 х 58.8 мм
Розміри: 537.6 х 411.7 х 163 мм
Вага (без підставки): 3.29 кг. Вага: 4.1 кг
Варіанти регулювання положення дисплея. Кут нахилу: -5...21 °
Додаткові роз'єми:  1 x аудіовихід, 5 x USB 3.1, 3 x USB (тип C)
Вбудовані колонки: 2 х 5 Вт
Комплект постачання Монітор з підставкою
Кабель живлення     Кабель HDMI.  Країна реєстрації бренду США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</si>
</sst>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1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" fontId="3" fillId="0" borderId="39" xfId="0" applyNumberFormat="1" applyFont="1" applyBorder="1" applyAlignment="1">
      <alignment horizontal="center" vertical="center" wrapText="1"/>
    </xf>
    <xf numFmtId="1" fontId="3" fillId="0" borderId="27" xfId="0" applyNumberFormat="1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4" fontId="3" fillId="2" borderId="16" xfId="0" applyNumberFormat="1" applyFont="1" applyFill="1" applyBorder="1" applyAlignment="1">
      <alignment horizontal="left" vertical="center" wrapText="1"/>
    </xf>
    <xf numFmtId="4" fontId="3" fillId="2" borderId="14" xfId="0" applyNumberFormat="1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horizontal="left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1" fontId="7" fillId="0" borderId="28" xfId="0" applyNumberFormat="1" applyFont="1" applyBorder="1" applyAlignment="1">
      <alignment horizontal="left" vertical="center" wrapText="1"/>
    </xf>
    <xf numFmtId="1" fontId="13" fillId="0" borderId="28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4" fontId="13" fillId="2" borderId="15" xfId="0" applyNumberFormat="1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164" fontId="13" fillId="0" borderId="13" xfId="0" applyNumberFormat="1" applyFont="1" applyBorder="1" applyAlignment="1">
      <alignment horizontal="center" vertical="center" wrapText="1"/>
    </xf>
    <xf numFmtId="164" fontId="1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4" fontId="3" fillId="2" borderId="15" xfId="0" applyNumberFormat="1" applyFont="1" applyFill="1" applyBorder="1" applyAlignment="1">
      <alignment horizontal="left" vertical="center" wrapText="1"/>
    </xf>
    <xf numFmtId="164" fontId="3" fillId="2" borderId="13" xfId="0" applyNumberFormat="1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51" xfId="0" applyFont="1" applyFill="1" applyBorder="1" applyAlignment="1">
      <alignment horizontal="left" vertical="center" wrapText="1"/>
    </xf>
    <xf numFmtId="1" fontId="3" fillId="0" borderId="55" xfId="0" applyNumberFormat="1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1" fontId="3" fillId="0" borderId="57" xfId="0" applyNumberFormat="1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1" fontId="3" fillId="0" borderId="3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1" fontId="3" fillId="0" borderId="52" xfId="0" applyNumberFormat="1" applyFont="1" applyBorder="1" applyAlignment="1">
      <alignment horizontal="center" vertical="center" wrapText="1"/>
    </xf>
    <xf numFmtId="1" fontId="3" fillId="0" borderId="41" xfId="0" applyNumberFormat="1" applyFont="1" applyBorder="1" applyAlignment="1">
      <alignment horizontal="center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60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1" fontId="13" fillId="0" borderId="42" xfId="0" applyNumberFormat="1" applyFont="1" applyBorder="1" applyAlignment="1">
      <alignment horizontal="center" vertical="center" wrapText="1"/>
    </xf>
    <xf numFmtId="1" fontId="13" fillId="0" borderId="60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4" fontId="13" fillId="0" borderId="61" xfId="0" applyNumberFormat="1" applyFont="1" applyBorder="1" applyAlignment="1">
      <alignment horizontal="center" vertical="center" wrapText="1"/>
    </xf>
    <xf numFmtId="4" fontId="13" fillId="0" borderId="53" xfId="0" applyNumberFormat="1" applyFont="1" applyBorder="1" applyAlignment="1">
      <alignment horizontal="center" vertical="center" wrapText="1"/>
    </xf>
    <xf numFmtId="4" fontId="13" fillId="0" borderId="62" xfId="0" applyNumberFormat="1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64" fontId="13" fillId="0" borderId="42" xfId="0" applyNumberFormat="1" applyFont="1" applyBorder="1" applyAlignment="1">
      <alignment horizontal="center" vertical="center" wrapText="1"/>
    </xf>
    <xf numFmtId="164" fontId="13" fillId="0" borderId="60" xfId="0" applyNumberFormat="1" applyFont="1" applyBorder="1" applyAlignment="1">
      <alignment horizontal="center" vertical="center" wrapText="1"/>
    </xf>
    <xf numFmtId="164" fontId="13" fillId="0" borderId="43" xfId="0" applyNumberFormat="1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4" fontId="13" fillId="2" borderId="24" xfId="0" applyNumberFormat="1" applyFont="1" applyFill="1" applyBorder="1" applyAlignment="1">
      <alignment horizontal="center" vertical="center" wrapText="1"/>
    </xf>
    <xf numFmtId="4" fontId="13" fillId="3" borderId="63" xfId="0" applyNumberFormat="1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164" fontId="13" fillId="2" borderId="33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1" fontId="3" fillId="3" borderId="30" xfId="0" applyNumberFormat="1" applyFont="1" applyFill="1" applyBorder="1" applyAlignment="1">
      <alignment horizontal="center" vertical="center" wrapText="1"/>
    </xf>
    <xf numFmtId="1" fontId="3" fillId="3" borderId="31" xfId="0" applyNumberFormat="1" applyFont="1" applyFill="1" applyBorder="1" applyAlignment="1">
      <alignment horizontal="center" vertical="center" wrapText="1"/>
    </xf>
    <xf numFmtId="1" fontId="3" fillId="3" borderId="48" xfId="0" applyNumberFormat="1" applyFont="1" applyFill="1" applyBorder="1" applyAlignment="1">
      <alignment horizontal="center" vertical="center" wrapText="1"/>
    </xf>
    <xf numFmtId="1" fontId="3" fillId="2" borderId="19" xfId="0" applyNumberFormat="1" applyFont="1" applyFill="1" applyBorder="1" applyAlignment="1">
      <alignment horizontal="center" vertical="center" wrapText="1"/>
    </xf>
    <xf numFmtId="1" fontId="3" fillId="2" borderId="20" xfId="0" applyNumberFormat="1" applyFont="1" applyFill="1" applyBorder="1" applyAlignment="1">
      <alignment horizontal="center" vertical="center" wrapText="1"/>
    </xf>
    <xf numFmtId="1" fontId="3" fillId="2" borderId="50" xfId="0" applyNumberFormat="1" applyFont="1" applyFill="1" applyBorder="1" applyAlignment="1">
      <alignment horizontal="center" vertical="center" wrapText="1"/>
    </xf>
    <xf numFmtId="1" fontId="3" fillId="2" borderId="31" xfId="0" applyNumberFormat="1" applyFont="1" applyFill="1" applyBorder="1" applyAlignment="1">
      <alignment horizontal="center" vertical="center" wrapText="1"/>
    </xf>
    <xf numFmtId="1" fontId="3" fillId="2" borderId="3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 wrapText="1"/>
    </xf>
    <xf numFmtId="0" fontId="6" fillId="0" borderId="23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U70"/>
  <sheetViews>
    <sheetView showGridLines="0" tabSelected="1" topLeftCell="A7" zoomScale="70" zoomScaleNormal="70" zoomScaleSheetLayoutView="85" workbookViewId="0">
      <selection activeCell="C14" sqref="C14"/>
    </sheetView>
  </sheetViews>
  <sheetFormatPr defaultColWidth="9.109375" defaultRowHeight="21" x14ac:dyDescent="0.4"/>
  <cols>
    <col min="1" max="1" width="4.109375" style="2" customWidth="1"/>
    <col min="2" max="2" width="31.44140625" style="1" customWidth="1"/>
    <col min="3" max="3" width="78.77734375" style="1" customWidth="1"/>
    <col min="4" max="4" width="57.109375" style="1" customWidth="1"/>
    <col min="5" max="5" width="9.5546875" style="1" customWidth="1"/>
    <col min="6" max="6" width="14.33203125" style="5" customWidth="1"/>
    <col min="7" max="7" width="14.5546875" style="5" customWidth="1"/>
    <col min="8" max="8" width="10" style="1" customWidth="1"/>
    <col min="9" max="9" width="11.5546875" style="1" customWidth="1"/>
    <col min="10" max="10" width="9.44140625" style="1" customWidth="1"/>
    <col min="11" max="11" width="11.109375" style="1" customWidth="1"/>
    <col min="12" max="16384" width="9.109375" style="1"/>
  </cols>
  <sheetData>
    <row r="1" spans="1:11" x14ac:dyDescent="0.4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55.2" customHeight="1" x14ac:dyDescent="0.4">
      <c r="H2" s="135" t="s">
        <v>26</v>
      </c>
      <c r="I2" s="135"/>
      <c r="J2" s="135"/>
      <c r="K2" s="135"/>
    </row>
    <row r="3" spans="1:11" ht="18" customHeight="1" x14ac:dyDescent="0.4">
      <c r="B3" s="141" t="s">
        <v>18</v>
      </c>
      <c r="C3" s="141"/>
      <c r="D3" s="141"/>
      <c r="E3" s="141"/>
      <c r="F3" s="141"/>
      <c r="G3" s="141"/>
      <c r="H3" s="141"/>
      <c r="I3" s="141"/>
      <c r="J3" s="141"/>
      <c r="K3" s="141"/>
    </row>
    <row r="4" spans="1:11" ht="26.4" customHeight="1" x14ac:dyDescent="0.4">
      <c r="A4" s="93" t="s">
        <v>27</v>
      </c>
      <c r="B4" s="93"/>
      <c r="C4" s="93"/>
      <c r="D4" s="94"/>
      <c r="E4" s="94"/>
      <c r="F4" s="94"/>
      <c r="G4" s="94"/>
      <c r="H4" s="94"/>
      <c r="I4" s="94"/>
      <c r="J4" s="94"/>
      <c r="K4" s="15"/>
    </row>
    <row r="5" spans="1:11" ht="20.25" customHeight="1" x14ac:dyDescent="0.4">
      <c r="A5" s="95" t="s">
        <v>7</v>
      </c>
      <c r="B5" s="96"/>
      <c r="C5" s="97"/>
      <c r="D5" s="136" t="s">
        <v>3</v>
      </c>
      <c r="E5" s="136"/>
      <c r="F5" s="136"/>
      <c r="G5" s="136"/>
      <c r="H5" s="136"/>
      <c r="I5" s="136"/>
      <c r="J5" s="136"/>
      <c r="K5" s="136"/>
    </row>
    <row r="6" spans="1:11" ht="20.25" customHeight="1" x14ac:dyDescent="0.4">
      <c r="A6" s="98"/>
      <c r="B6" s="99"/>
      <c r="C6" s="100"/>
      <c r="D6" s="136" t="s">
        <v>4</v>
      </c>
      <c r="E6" s="136"/>
      <c r="F6" s="136"/>
      <c r="G6" s="136"/>
      <c r="H6" s="136"/>
      <c r="I6" s="136"/>
      <c r="J6" s="136"/>
      <c r="K6" s="136"/>
    </row>
    <row r="7" spans="1:11" ht="20.25" customHeight="1" x14ac:dyDescent="0.4">
      <c r="A7" s="101"/>
      <c r="B7" s="102"/>
      <c r="C7" s="103"/>
      <c r="D7" s="136" t="s">
        <v>5</v>
      </c>
      <c r="E7" s="136"/>
      <c r="F7" s="136"/>
      <c r="G7" s="136"/>
      <c r="H7" s="136"/>
      <c r="I7" s="136"/>
      <c r="J7" s="136"/>
      <c r="K7" s="136"/>
    </row>
    <row r="8" spans="1:11" ht="22.2" customHeight="1" thickBot="1" x14ac:dyDescent="0.45">
      <c r="A8" s="95" t="s">
        <v>8</v>
      </c>
      <c r="B8" s="96"/>
      <c r="C8" s="97"/>
      <c r="D8" s="137" t="s">
        <v>6</v>
      </c>
      <c r="E8" s="137"/>
      <c r="F8" s="137"/>
      <c r="G8" s="137"/>
      <c r="H8" s="137"/>
      <c r="I8" s="137"/>
      <c r="J8" s="137"/>
      <c r="K8" s="137"/>
    </row>
    <row r="9" spans="1:11" ht="20.25" customHeight="1" x14ac:dyDescent="0.4">
      <c r="A9" s="138" t="s">
        <v>0</v>
      </c>
      <c r="B9" s="144" t="s">
        <v>13</v>
      </c>
      <c r="C9" s="145"/>
      <c r="D9" s="146"/>
      <c r="E9" s="138" t="s">
        <v>22</v>
      </c>
      <c r="F9" s="110" t="s">
        <v>23</v>
      </c>
      <c r="G9" s="113" t="s">
        <v>24</v>
      </c>
      <c r="H9" s="116" t="s">
        <v>12</v>
      </c>
      <c r="I9" s="105"/>
      <c r="J9" s="104" t="s">
        <v>25</v>
      </c>
      <c r="K9" s="105"/>
    </row>
    <row r="10" spans="1:11" ht="15.6" customHeight="1" x14ac:dyDescent="0.4">
      <c r="A10" s="139"/>
      <c r="B10" s="147"/>
      <c r="C10" s="148"/>
      <c r="D10" s="149"/>
      <c r="E10" s="139"/>
      <c r="F10" s="111"/>
      <c r="G10" s="114"/>
      <c r="H10" s="117"/>
      <c r="I10" s="107"/>
      <c r="J10" s="106"/>
      <c r="K10" s="107"/>
    </row>
    <row r="11" spans="1:11" s="3" customFormat="1" ht="19.8" customHeight="1" thickBot="1" x14ac:dyDescent="0.45">
      <c r="A11" s="139"/>
      <c r="B11" s="150"/>
      <c r="C11" s="151"/>
      <c r="D11" s="152"/>
      <c r="E11" s="139"/>
      <c r="F11" s="111"/>
      <c r="G11" s="114"/>
      <c r="H11" s="118"/>
      <c r="I11" s="109"/>
      <c r="J11" s="108"/>
      <c r="K11" s="109"/>
    </row>
    <row r="12" spans="1:11" s="4" customFormat="1" ht="43.2" customHeight="1" thickBot="1" x14ac:dyDescent="0.45">
      <c r="A12" s="140"/>
      <c r="B12" s="142" t="s">
        <v>1</v>
      </c>
      <c r="C12" s="143"/>
      <c r="D12" s="16" t="s">
        <v>20</v>
      </c>
      <c r="E12" s="140"/>
      <c r="F12" s="112"/>
      <c r="G12" s="115"/>
      <c r="H12" s="17" t="s">
        <v>1</v>
      </c>
      <c r="I12" s="18" t="s">
        <v>2</v>
      </c>
      <c r="J12" s="19" t="s">
        <v>1</v>
      </c>
      <c r="K12" s="18" t="s">
        <v>2</v>
      </c>
    </row>
    <row r="13" spans="1:11" s="4" customFormat="1" ht="23.4" customHeight="1" thickBot="1" x14ac:dyDescent="0.45">
      <c r="A13" s="153" t="s">
        <v>37</v>
      </c>
      <c r="B13" s="154"/>
      <c r="C13" s="154"/>
      <c r="D13" s="27"/>
      <c r="E13" s="28"/>
      <c r="F13" s="29"/>
      <c r="G13" s="30"/>
      <c r="H13" s="31"/>
      <c r="I13" s="32"/>
      <c r="J13" s="33"/>
      <c r="K13" s="32"/>
    </row>
    <row r="14" spans="1:11" s="4" customFormat="1" ht="409.6" customHeight="1" thickBot="1" x14ac:dyDescent="0.45">
      <c r="A14" s="22">
        <v>1</v>
      </c>
      <c r="B14" s="23" t="s">
        <v>28</v>
      </c>
      <c r="C14" s="34" t="s">
        <v>43</v>
      </c>
      <c r="D14" s="35"/>
      <c r="E14" s="36">
        <v>80</v>
      </c>
      <c r="F14" s="26"/>
      <c r="G14" s="49">
        <f>E14*F14</f>
        <v>0</v>
      </c>
      <c r="H14" s="20" t="s">
        <v>14</v>
      </c>
      <c r="I14" s="21"/>
      <c r="J14" s="20">
        <v>7</v>
      </c>
      <c r="K14" s="21"/>
    </row>
    <row r="15" spans="1:11" s="4" customFormat="1" ht="23.4" customHeight="1" thickBot="1" x14ac:dyDescent="0.45">
      <c r="A15" s="43"/>
      <c r="B15" s="132" t="s">
        <v>41</v>
      </c>
      <c r="C15" s="132"/>
      <c r="D15" s="133"/>
      <c r="E15" s="44"/>
      <c r="F15" s="45"/>
      <c r="G15" s="50">
        <f>G14</f>
        <v>0</v>
      </c>
      <c r="H15" s="46"/>
      <c r="I15" s="47"/>
      <c r="J15" s="48"/>
      <c r="K15" s="47"/>
    </row>
    <row r="16" spans="1:11" s="4" customFormat="1" ht="24.6" customHeight="1" thickBot="1" x14ac:dyDescent="0.45">
      <c r="A16" s="124" t="s">
        <v>38</v>
      </c>
      <c r="B16" s="125"/>
      <c r="C16" s="125"/>
      <c r="D16" s="27"/>
      <c r="E16" s="51"/>
      <c r="F16" s="52"/>
      <c r="G16" s="53"/>
      <c r="H16" s="54"/>
      <c r="I16" s="55"/>
      <c r="J16" s="56"/>
      <c r="K16" s="55"/>
    </row>
    <row r="17" spans="1:255" s="4" customFormat="1" ht="378.6" customHeight="1" x14ac:dyDescent="0.4">
      <c r="A17" s="57">
        <v>1</v>
      </c>
      <c r="B17" s="63" t="s">
        <v>35</v>
      </c>
      <c r="C17" s="67" t="s">
        <v>34</v>
      </c>
      <c r="D17" s="70"/>
      <c r="E17" s="24">
        <v>200</v>
      </c>
      <c r="F17" s="74"/>
      <c r="G17" s="80">
        <f>E17*F17</f>
        <v>0</v>
      </c>
      <c r="H17" s="83" t="s">
        <v>14</v>
      </c>
      <c r="I17" s="58"/>
      <c r="J17" s="77">
        <v>7</v>
      </c>
      <c r="K17" s="58"/>
    </row>
    <row r="18" spans="1:255" s="4" customFormat="1" ht="171" customHeight="1" x14ac:dyDescent="0.4">
      <c r="A18" s="59">
        <v>2</v>
      </c>
      <c r="B18" s="64" t="s">
        <v>36</v>
      </c>
      <c r="C18" s="68" t="s">
        <v>33</v>
      </c>
      <c r="D18" s="71"/>
      <c r="E18" s="73">
        <v>200</v>
      </c>
      <c r="F18" s="75"/>
      <c r="G18" s="81">
        <f>E18*F18</f>
        <v>0</v>
      </c>
      <c r="H18" s="84" t="s">
        <v>14</v>
      </c>
      <c r="I18" s="60"/>
      <c r="J18" s="78">
        <v>7</v>
      </c>
      <c r="K18" s="60"/>
    </row>
    <row r="19" spans="1:255" s="4" customFormat="1" ht="325.8" customHeight="1" x14ac:dyDescent="0.4">
      <c r="A19" s="59">
        <v>3</v>
      </c>
      <c r="B19" s="65" t="s">
        <v>29</v>
      </c>
      <c r="C19" s="68" t="s">
        <v>31</v>
      </c>
      <c r="D19" s="71"/>
      <c r="E19" s="73">
        <v>30</v>
      </c>
      <c r="F19" s="75"/>
      <c r="G19" s="81">
        <f t="shared" ref="G19:G20" si="0">E19*F19</f>
        <v>0</v>
      </c>
      <c r="H19" s="84" t="s">
        <v>14</v>
      </c>
      <c r="I19" s="60"/>
      <c r="J19" s="78">
        <v>7</v>
      </c>
      <c r="K19" s="60"/>
    </row>
    <row r="20" spans="1:255" s="4" customFormat="1" ht="177" customHeight="1" thickBot="1" x14ac:dyDescent="0.45">
      <c r="A20" s="61">
        <v>4</v>
      </c>
      <c r="B20" s="66" t="s">
        <v>30</v>
      </c>
      <c r="C20" s="69" t="s">
        <v>32</v>
      </c>
      <c r="D20" s="72"/>
      <c r="E20" s="25">
        <v>200</v>
      </c>
      <c r="F20" s="76"/>
      <c r="G20" s="82">
        <f t="shared" si="0"/>
        <v>0</v>
      </c>
      <c r="H20" s="85" t="s">
        <v>14</v>
      </c>
      <c r="I20" s="62"/>
      <c r="J20" s="79">
        <v>7</v>
      </c>
      <c r="K20" s="62"/>
    </row>
    <row r="21" spans="1:255" s="4" customFormat="1" ht="36" customHeight="1" thickBot="1" x14ac:dyDescent="0.45">
      <c r="A21" s="129" t="s">
        <v>40</v>
      </c>
      <c r="B21" s="130"/>
      <c r="C21" s="130"/>
      <c r="D21" s="131"/>
      <c r="E21" s="37"/>
      <c r="F21" s="86"/>
      <c r="G21" s="90">
        <f>SUM(G17:G20)</f>
        <v>0</v>
      </c>
      <c r="H21" s="88"/>
      <c r="I21" s="38"/>
      <c r="J21" s="38"/>
      <c r="K21" s="39"/>
    </row>
    <row r="22" spans="1:255" s="4" customFormat="1" ht="39.6" customHeight="1" thickBot="1" x14ac:dyDescent="0.45">
      <c r="A22" s="126" t="s">
        <v>39</v>
      </c>
      <c r="B22" s="127"/>
      <c r="C22" s="127"/>
      <c r="D22" s="128"/>
      <c r="E22" s="40"/>
      <c r="F22" s="87"/>
      <c r="G22" s="91">
        <f>G15+G21</f>
        <v>0</v>
      </c>
      <c r="H22" s="89"/>
      <c r="I22" s="41"/>
      <c r="J22" s="41"/>
      <c r="K22" s="42"/>
    </row>
    <row r="23" spans="1:255" x14ac:dyDescent="0.4">
      <c r="A23" s="123" t="s">
        <v>15</v>
      </c>
      <c r="B23" s="123"/>
      <c r="C23" s="123"/>
      <c r="D23" s="123"/>
    </row>
    <row r="24" spans="1:255" ht="91.8" customHeight="1" x14ac:dyDescent="0.4">
      <c r="A24" s="121" t="s">
        <v>42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</row>
    <row r="25" spans="1:255" x14ac:dyDescent="0.4">
      <c r="A25" s="120" t="s">
        <v>9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spans="1:255" ht="17.399999999999999" customHeight="1" x14ac:dyDescent="0.4">
      <c r="A26" s="122" t="s">
        <v>19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spans="1:255" ht="17.399999999999999" customHeight="1" x14ac:dyDescent="0.4">
      <c r="A27" s="119" t="s">
        <v>10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</row>
    <row r="28" spans="1:255" ht="17.399999999999999" customHeight="1" x14ac:dyDescent="0.4">
      <c r="A28" s="119" t="s">
        <v>11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</row>
    <row r="29" spans="1:255" s="9" customFormat="1" ht="17.399999999999999" customHeight="1" x14ac:dyDescent="0.25">
      <c r="A29" s="119" t="s">
        <v>21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255" ht="15" customHeight="1" x14ac:dyDescent="0.4"/>
    <row r="31" spans="1:255" s="9" customFormat="1" ht="15.6" customHeight="1" x14ac:dyDescent="0.25">
      <c r="A31" s="6"/>
      <c r="B31" s="14" t="s">
        <v>16</v>
      </c>
      <c r="C31" s="13"/>
      <c r="D31" s="13"/>
      <c r="E31" s="11"/>
      <c r="F31" s="10"/>
      <c r="G31" s="10"/>
      <c r="H31" s="10"/>
      <c r="I31" s="10"/>
      <c r="J31" s="7"/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pans="1:255" s="9" customFormat="1" ht="15.6" x14ac:dyDescent="0.3">
      <c r="A32" s="12"/>
      <c r="B32" s="92" t="s">
        <v>17</v>
      </c>
      <c r="C32" s="92"/>
      <c r="D32" s="92"/>
      <c r="E32" s="11"/>
      <c r="F32" s="10"/>
      <c r="G32" s="10"/>
      <c r="H32" s="10"/>
      <c r="I32" s="10"/>
      <c r="J32" s="7"/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255" s="9" customFormat="1" ht="13.8" x14ac:dyDescent="0.25">
      <c r="A33" s="6"/>
      <c r="B33" s="11"/>
      <c r="C33" s="11"/>
      <c r="D33" s="11"/>
      <c r="E33" s="11"/>
      <c r="F33" s="10"/>
      <c r="G33" s="10"/>
      <c r="H33" s="10"/>
      <c r="I33" s="10"/>
      <c r="J33" s="7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s="9" customFormat="1" ht="13.8" x14ac:dyDescent="0.25">
      <c r="A34" s="6"/>
      <c r="B34" s="11"/>
      <c r="C34" s="11"/>
      <c r="D34" s="11"/>
      <c r="E34" s="11"/>
      <c r="F34" s="10"/>
      <c r="G34" s="10"/>
      <c r="H34" s="10"/>
      <c r="I34" s="10"/>
      <c r="J34" s="7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pans="1:255" s="9" customFormat="1" ht="13.8" x14ac:dyDescent="0.25">
      <c r="A35" s="6"/>
      <c r="B35" s="11"/>
      <c r="C35" s="11"/>
      <c r="D35" s="11"/>
      <c r="E35" s="11"/>
      <c r="F35" s="10"/>
      <c r="G35" s="10"/>
      <c r="H35" s="10"/>
      <c r="I35" s="10"/>
      <c r="J35" s="7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pans="1:255" x14ac:dyDescent="0.4">
      <c r="A36" s="1"/>
      <c r="F36" s="1"/>
      <c r="G36" s="1"/>
    </row>
    <row r="37" spans="1:255" x14ac:dyDescent="0.4">
      <c r="A37" s="1"/>
      <c r="F37" s="1"/>
      <c r="G37" s="1"/>
    </row>
    <row r="38" spans="1:255" x14ac:dyDescent="0.4">
      <c r="A38" s="1"/>
      <c r="F38" s="1"/>
      <c r="G38" s="1"/>
    </row>
    <row r="39" spans="1:255" x14ac:dyDescent="0.4">
      <c r="A39" s="1"/>
      <c r="F39" s="1"/>
      <c r="G39" s="1"/>
    </row>
    <row r="40" spans="1:255" x14ac:dyDescent="0.4">
      <c r="A40" s="1"/>
      <c r="F40" s="1"/>
      <c r="G40" s="1"/>
    </row>
    <row r="41" spans="1:255" x14ac:dyDescent="0.4">
      <c r="A41" s="1"/>
      <c r="F41" s="1"/>
      <c r="G41" s="1"/>
    </row>
    <row r="42" spans="1:255" x14ac:dyDescent="0.4">
      <c r="A42" s="1"/>
      <c r="F42" s="1"/>
      <c r="G42" s="1"/>
    </row>
    <row r="43" spans="1:255" x14ac:dyDescent="0.4">
      <c r="A43" s="1"/>
      <c r="F43" s="1"/>
      <c r="G43" s="1"/>
    </row>
    <row r="44" spans="1:255" x14ac:dyDescent="0.4">
      <c r="A44" s="1"/>
      <c r="F44" s="1"/>
      <c r="G44" s="1"/>
    </row>
    <row r="45" spans="1:255" x14ac:dyDescent="0.4">
      <c r="A45" s="1"/>
      <c r="F45" s="1"/>
      <c r="G45" s="1"/>
    </row>
    <row r="46" spans="1:255" x14ac:dyDescent="0.4">
      <c r="A46" s="1"/>
      <c r="F46" s="1"/>
      <c r="G46" s="1"/>
    </row>
    <row r="47" spans="1:255" x14ac:dyDescent="0.4">
      <c r="A47" s="1"/>
      <c r="F47" s="1"/>
      <c r="G47" s="1"/>
    </row>
    <row r="48" spans="1:255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31">
    <mergeCell ref="A22:D22"/>
    <mergeCell ref="A21:D21"/>
    <mergeCell ref="B15:D15"/>
    <mergeCell ref="A1:K1"/>
    <mergeCell ref="H2:K2"/>
    <mergeCell ref="D5:K5"/>
    <mergeCell ref="D6:K6"/>
    <mergeCell ref="D7:K7"/>
    <mergeCell ref="D8:K8"/>
    <mergeCell ref="A9:A12"/>
    <mergeCell ref="B3:K3"/>
    <mergeCell ref="B12:C12"/>
    <mergeCell ref="B9:D11"/>
    <mergeCell ref="E9:E12"/>
    <mergeCell ref="A13:C13"/>
    <mergeCell ref="B32:D32"/>
    <mergeCell ref="A4:J4"/>
    <mergeCell ref="A5:C7"/>
    <mergeCell ref="A8:C8"/>
    <mergeCell ref="J9:K11"/>
    <mergeCell ref="F9:F12"/>
    <mergeCell ref="G9:G12"/>
    <mergeCell ref="H9:I11"/>
    <mergeCell ref="A28:K28"/>
    <mergeCell ref="A29:K29"/>
    <mergeCell ref="A25:K25"/>
    <mergeCell ref="A27:K27"/>
    <mergeCell ref="A24:K24"/>
    <mergeCell ref="A26:K26"/>
    <mergeCell ref="A23:D23"/>
    <mergeCell ref="A16:C16"/>
  </mergeCells>
  <phoneticPr fontId="12" type="noConversion"/>
  <pageMargins left="0.11811023622047245" right="0.11811023622047245" top="0.19685039370078741" bottom="0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2_Цінова пропозиція</vt:lpstr>
      <vt:lpstr>'Додаток 2_Цінова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2024-09-25T14:45:49Z</dcterms:modified>
</cp:coreProperties>
</file>