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692" documentId="8_{0A82F6BB-E593-4709-BC6A-8CADFC6C2693}" xr6:coauthVersionLast="47" xr6:coauthVersionMax="47" xr10:uidLastSave="{FD982A55-A41D-4C87-B845-119B7A7336DB}"/>
  <bookViews>
    <workbookView xWindow="28680" yWindow="-120" windowWidth="29040" windowHeight="15720" xr2:uid="{00000000-000D-0000-FFFF-FFFF00000000}"/>
  </bookViews>
  <sheets>
    <sheet name="Тендерна пропозиція" sheetId="6" r:id="rId1"/>
  </sheets>
  <definedNames>
    <definedName name="_xlnm.Print_Area" localSheetId="0">'Тендерна пропозиція'!$A$1:$N$51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6" l="1"/>
  <c r="G31" i="6"/>
  <c r="G30" i="6"/>
  <c r="G29" i="6"/>
  <c r="G28" i="6"/>
  <c r="G27" i="6"/>
  <c r="G25" i="6"/>
  <c r="G24" i="6"/>
  <c r="G23" i="6"/>
  <c r="G22" i="6"/>
  <c r="G21" i="6"/>
  <c r="G20" i="6"/>
  <c r="G19" i="6"/>
  <c r="G18" i="6"/>
  <c r="G17" i="6"/>
  <c r="G16" i="6"/>
  <c r="G26" i="6"/>
</calcChain>
</file>

<file path=xl/sharedStrings.xml><?xml version="1.0" encoding="utf-8"?>
<sst xmlns="http://schemas.openxmlformats.org/spreadsheetml/2006/main" count="59" uniqueCount="59">
  <si>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</si>
  <si>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</si>
  <si>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</si>
  <si>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</si>
  <si>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</si>
  <si>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</si>
  <si>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</si>
  <si>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</si>
  <si>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</si>
  <si>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</si>
  <si>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</si>
  <si>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</si>
  <si>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</si>
  <si>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</si>
  <si>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</si>
  <si>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</si>
  <si>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</si>
  <si>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</si>
  <si>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</si>
  <si>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Кількість, шт</t>
  </si>
  <si>
    <t>Гарантія, міс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</si>
  <si>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</si>
  <si>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Додаток 2 до Оголошення №1111YD</t>
  </si>
  <si>
    <t>(Прізвище, ім’я, по батькові, посада, e-mail,, контактний телефон).</t>
  </si>
  <si>
    <r>
      <rPr>
        <b/>
        <i/>
        <sz val="12"/>
        <color theme="1"/>
        <rFont val="Calibri"/>
        <family val="2"/>
        <charset val="204"/>
      </rPr>
      <t>Мотопомпа бензинова для чистої та брудної води  SEQUOIA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SPP1100D  або  аналог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Призначення:  для брудної води
Висота подачі:  30 м
Двигун бензиновий, SQ-4Т-212 куб.см
Живлення: бензин
Потужність, кВт:  5.15
Об'єм паливного бака: 3.5
Продуктивність:  1100 л/хв
Потужність, к.с.:  7
Діаметр патрубків: 3"/75 мм
Максимальна глибина всмоктування, м: 8
Стартер: ручний
Об'єм оливи в картері двигуна, л: 0.6
Витрата палива, л/год: 2
Розмір частинок, мм: 35
Розміри800 х 600 х 500
Вага: 34 кг           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</si>
  <si>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 xml:space="preserve">Мотопомпа бензинова Genmas G3  або аналог  </t>
    </r>
    <r>
      <rPr>
        <i/>
        <sz val="12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Тип: Для чистої води
Запуск: Ручний
Паливо: Бензин
Двигун: 4-тактний бензиновий
Потужність к.с. 5.7
Макс.глибина паркану, м: 8
Макс.висота подачі, м: 26
Продуктивність, л/хв.: 1000
Об'єм паливного бака, л: 3.6
Допустимий розмір частинок, мм: 6
Діаметр входу, мм: 70
Діаметр виходу, мм: 70
Маса, кг: 27                                                                                                                                                                                                                                                  Гарантійний термін: 12 міс    
</t>
    </r>
  </si>
  <si>
    <r>
      <rPr>
        <b/>
        <i/>
        <sz val="12"/>
        <color theme="1"/>
        <rFont val="Calibri"/>
        <family val="2"/>
        <charset val="204"/>
      </rPr>
      <t xml:space="preserve">Насос відцентровий Pedrollo F 32/200 В    (5,5 кВт.) або аналог </t>
    </r>
    <r>
      <rPr>
        <i/>
        <sz val="11"/>
        <color theme="1"/>
        <rFont val="Calibri"/>
        <family val="2"/>
      </rPr>
      <t xml:space="preserve">
Max. мощность, кВт:	4.0
Max. подача, куб./час:	27.0
Max. напор, метров:	46
Корпус насоса:	Чугун
Крыльчатка:	Латунь
Напряжение (V):	380В 3F
Резьба "дюймов":	50мм * 32мм
Номинальный ток, А:	10.3
Вес кг.	46.4                                                                                                                                                                                                                                   Гарантійний термін 12 міс     </t>
    </r>
  </si>
  <si>
    <r>
      <rPr>
        <b/>
        <i/>
        <sz val="12"/>
        <color theme="1"/>
        <rFont val="Calibri"/>
        <family val="2"/>
        <charset val="204"/>
      </rPr>
      <t xml:space="preserve">Частотний перетворювач NETTUNO 13A або аналог   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Живлення мережі:	380-400 В змінного струму ±10% - 50/60 Гц
Вихідна напруга:	400 В змінного струму
Максимальна потужність двигуна:	 7500 Вт
Максимальний струм:	13 А
Кріплення:	Настінне, на трубу
Клас захисту:	IP 44
Охолодження:	Примусове повітряне
Робоча температура навколишнього середовища:	от +0° C до +40° C
Аналогові входи:	Аналогові входи 4÷20 мA (датчик тиску) + 0÷10 В (допоміжний)
Цифрові входи:	3 входи (підключити, помилка, 2° налаштування)
Цифрові виходи:	2 реле, що програмуються (24 В–2A максимально)
Тип перемикання:	1.Y (згідно до EN 60730-1)
Габарити:	213x263x191 мм
Вага:	6,43 кг
Рекомендований перетин кабеля для підключення:	2,5 мм²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</si>
  <si>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 xml:space="preserve">Насосна частина SPERONI  SX 636-13 (НР15,00Т)6" комплектний з відповідним двигуном  або аналог 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 установки: Вертикальний 
Якість рідини, що перекачується: чиста вода з вмістом піску не більше 60 г/м3 
Максимальна температура рідини, що перекачується: °С 35 
Мінімальний діаметр свердловини, мм: 150
Максимальна продуктивність, л/хв: 700 
Максимальна продуктивність, м3/година: 42
Максимальний натиск, м: 140
Кількість фаз: 3 
Потужність двигуна, кВт: 11 
Кількість пусків за годину: 20 
Тип двигуна: маслонаповнений
Кількість ступенів: 13 
Корпус насоса / двигуна: нержавіюча сталь                                                                                                                                                                                                                                                                                                                                                                                                                                                                                     Робоче колесо: нержавіюча сталь 
Дифузор: нержавіюча сталь 
Вал двигуна: нержавіюча сталь 
Діаметр насоса • 6"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</si>
  <si>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 xml:space="preserve">Насос глибинний Calpeda 4SDP 8/32C HP 5.5 V380-415/50  (5,5 кВт.) або аналог    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Потужність: 5.5 кВт
Діаметр насоса: 98 мм
Діаметр підключення: 2"
Напор: 202 м
Продуктивність: 200 л/хв
Напруга: 380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</si>
  <si>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 xml:space="preserve">Насос глибинний Pedrollo 4SRm 2/23 F-PD (1,5 кВт.)  або аналог  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Тиск: 172 м
Продуктивність: 3,9 м ³ / год
Двигун: 1,5 кВт, 220 В;                                                                                                                                                                                              Діаметр насоса: 98 мм 
Підключення: - 1¼" або 32 мм, внутрішнє різьблення
Кількість пусків на годину: не більше 20-ти
Температура води: до +35 ° С
Зворотній клапан вбудований у насос;
вміст піску у воді: до 200 г/м³ 
Корпус насоса: нержавіюча сталь
Робочі колеса: технополімер                                                                                                                                                                                                                                            Гарантійний термін: 12 міс </t>
    </r>
  </si>
  <si>
    <r>
      <rPr>
        <b/>
        <i/>
        <sz val="12"/>
        <color theme="1"/>
        <rFont val="Calibri"/>
        <family val="2"/>
        <charset val="204"/>
      </rPr>
      <t>Насос для свердловини серії IMPO SK 406-26 для електродвигуна Franklin Electric потужністю 3 кВт або аналог</t>
    </r>
    <r>
      <rPr>
        <i/>
        <sz val="11"/>
        <color theme="1"/>
        <rFont val="Calibri"/>
        <family val="2"/>
      </rPr>
      <t xml:space="preserve">
Продуктивність:6 м³/год
Напір:108 м
Потужність:3 кВт, 380 вольт.
Корпус насоса, вал насоса: AISI 304
Робоче колесо: норил (PPO)
Кількість фаз: 3.
Клас захисту двигуна: IP 68.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</si>
  <si>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>Насос для свердловин IMPO серії SK 408-23  з електродвигуном Franklin Electric 4 кВт або аналог</t>
    </r>
    <r>
      <rPr>
        <i/>
        <sz val="11"/>
        <color theme="1"/>
        <rFont val="Calibri"/>
        <family val="2"/>
      </rPr>
      <t xml:space="preserve">
Продуктивність:  10.8 м³/ год 
Напір:  146 м.                                                                                                                                                                                                                                      Кількість фаз: 3
Параметри:
Вихідний діаметр, дюймів 2
Діаметр електродвигуна, дюймів 4
Діаметр насоса, дюймів: 4
Корпус насоса:
Нержавіюча сталь: AISI 304
Потужність двигуна: 4 кВт
Клас захисту двигуна: IP 68                    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</si>
  <si>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</si>
  <si>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відбувається одним лотом</t>
  </si>
  <si>
    <t>Позиції 1-3</t>
  </si>
  <si>
    <t>07053 Київська обл., Вишгородський р-н, смт. Красятичі</t>
  </si>
  <si>
    <t>Детальна адреса буде вказана при укладанні договору</t>
  </si>
  <si>
    <t xml:space="preserve">07300 Київська обл., Вишгородський р-н., м. Вишгород                  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</si>
  <si>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</si>
  <si>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</si>
  <si>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Позиції 4-10</t>
  </si>
  <si>
    <t>Позиції 11-14</t>
  </si>
  <si>
    <t>Позиції 15-16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</si>
  <si>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квалфікаційних вимогах Оголошення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</si>
  <si>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 щодо участі у закупівлі</t>
    </r>
    <r>
      <rPr>
        <sz val="14"/>
        <rFont val="Times New Roman"/>
        <family val="1"/>
        <charset val="204"/>
      </rPr>
      <t xml:space="preserve">  насосного обладнання для систем водопостачання.  </t>
    </r>
  </si>
  <si>
    <r>
      <rPr>
        <b/>
        <i/>
        <sz val="12"/>
        <color theme="1"/>
        <rFont val="Calibri"/>
        <family val="2"/>
        <charset val="204"/>
      </rPr>
      <t xml:space="preserve">Насос свердловинний Speroni SPT 140-20 або аналог </t>
    </r>
    <r>
      <rPr>
        <i/>
        <sz val="11"/>
        <color theme="1"/>
        <rFont val="Calibri"/>
        <family val="2"/>
      </rPr>
      <t xml:space="preserve">
Температура рідини: до 35 °C
Двополюсний індукційний (2850 об/хв)
Заглибний, оливозаповнений
Теплоізоляція, клас F
Клас захисту від вологості: IP 68
Напруга мережі:	380~400 В
Максимальна пропускна здатність  8.4 куб.м/год
Частота струму	50 Гц
Максимальний робочий тиск  12.5 бар
Споживана потужність  2.2 кВт
Діапазон подач, м. куб/год  4.8 - 12
Діапазон напору, м  134 - 60
Потужність електродвигуна,  кВт 4
Діаметр напірного патрубка  2"                                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</si>
  <si>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 xml:space="preserve">Мотопомпа бензинова SUBARU-ROBIN (PTX201H)   або аналог   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Вага (кг): 29
Діаметр патрубка, мм: 2,0 " / 50,0 мм
Живлення: бензин
Клас: професійний
Обсяг паливного бака, л: 3,6
Потужність, к.с. 4,5
Продуктивність, л/хв 400
Розміри, мм 539 х 368 х 455 мм
Тип запуску:ручний стартер                                                                                                                                                                                     Комплектація: Всмоктуючий фільтр;
 Сполучний патрубок – 2 шт.;
 Хомут – 3 шт.;       
Гарантійний термін: 12 міс  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</si>
  <si>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(вказати,торгову марку, модель. виробника, технічні  характеристики продукції у повній відповідності до параметрів запиту)</t>
    </r>
  </si>
  <si>
    <r>
      <rPr>
        <b/>
        <i/>
        <sz val="12"/>
        <color theme="1"/>
        <rFont val="Calibri"/>
        <family val="2"/>
        <charset val="204"/>
      </rPr>
      <t xml:space="preserve">Насосна частина  SPERONI SX 619-13(НР10.00Т)6" комплектний з відповідним двигуном  або аналог 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Потужність: 7.5 кВт 
Діаметр насоса: 150 мм
Діаметр підключення: 2 1/2" 
Тиск: 141 м
Продуктивність: 385 л/хв 
Напруга: 380 В 
Температура рідини: До 35°C 
Вміст піску макс. 50 г./м³
Максимальна кількість запусків за годину: 20 
Призначення: для глибоких свердловин діаметром від 6" (DN 150 мм)                                                                                        Двигун:
 2-х полюсний асинхронний електродвигун:
Однофазний 230В-50Гц                                                                                                                                                                Трифазний 230/400В-50Гц 
Занурювальний мотор у масляній ванні
Клас ізоляції F Клас захисту IP68 
Матеріали двигуна:
Зовнішній кожух: Нержавіюча сталь Aisi 304 
Вал електродвигуна: Нержавіюча сталь Aisi 304 
Верхня опора: Оцинкований чавун
Матеріали насосної частини: 
Зовнішній кожух: Нержавіюча сталь Aisi 304
Вал електродвигуна: Нержавіюча сталь Aisi 304 
Дифузори та робочі колеса: Нержавіюча сталь Aisi 304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</si>
  <si>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 xml:space="preserve">Занурювальний дренажний насос PEDROLLO ZXm 1A/40 або аналог PEDROLLO  або аналог
</t>
    </r>
    <r>
      <rPr>
        <i/>
        <sz val="11"/>
        <color theme="1"/>
        <rFont val="Calibri"/>
        <family val="2"/>
      </rPr>
      <t xml:space="preserve">Тип:	Занурювальний дренажний насос
Кількість фаз:	1
Живлення:	мережа 220V 50Гц
Потужність двигуна, кВт:	 0,6
Максимальна продуктивність, л/год:	 10800
Максимальний робочий тиск, бар:	немає даних
Діаметр впускного/випускного отвору, дюйми:	1 1/4
Висота нагнітання, м:	7
Глибина занурення насоса у воду, м: 	3
Допустимий розмір часток у воді, мм:	40
Довжина мережевого кабелю, м:	5
Комплектація: 10м мережевого кабелю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</si>
  <si>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2"/>
        <rFont val="Calibri"/>
        <family val="2"/>
        <charset val="204"/>
      </rPr>
      <t>Шафа керування глибинними насосами з частотним перетворювачем для насосів потужністю  4 /7,5 кВт, 380В 3ф</t>
    </r>
    <r>
      <rPr>
        <b/>
        <i/>
        <sz val="12"/>
        <color rgb="FFFF0000"/>
        <rFont val="Calibri"/>
        <family val="2"/>
        <charset val="204"/>
      </rPr>
      <t xml:space="preserve">  </t>
    </r>
    <r>
      <rPr>
        <i/>
        <sz val="11"/>
        <color rgb="FFFF000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i/>
        <sz val="11"/>
        <rFont val="Calibri"/>
        <family val="2"/>
        <charset val="204"/>
      </rPr>
      <t xml:space="preserve">Комутаційна апаратура (автоматичний вимикач характеристики "D" на вводі в шафу та на виході на навантаження).  </t>
    </r>
    <r>
      <rPr>
        <b/>
        <i/>
        <sz val="1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Шафа: ІР65. 
Елементи керування: кнопки - "пуск", "стоп", "аварійний стоп", потенциометр для регулювання завдання (шкала 0-100%).
Елементи КВП: вольтметр (вхід), амперметр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</si>
  <si>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rPr>
        <b/>
        <i/>
        <sz val="11"/>
        <rFont val="Calibri"/>
        <family val="2"/>
        <charset val="204"/>
      </rPr>
      <t xml:space="preserve">Датчик тиску Italtechica Nettuno (4..20 мА  0-16 бар, GAS 1/4",кабель 2м. або аналог   </t>
    </r>
    <r>
      <rPr>
        <i/>
        <sz val="11"/>
        <color theme="1"/>
        <rFont val="Calibri"/>
        <family val="2"/>
      </rPr>
      <t xml:space="preserve">
Датчик надлишкового тиску: ПД-100-ДИ-1,6-372-1,0
тиск: 1,6 Мпа
вихід : 4-20 мА
штуцер 1/4" (перехідник в комплекті), з роз'ємом
середа вимірювання: вода                                                                             
Гарантійний термін: 12 міс  </t>
    </r>
  </si>
  <si>
    <r>
      <rPr>
        <b/>
        <i/>
        <sz val="12"/>
        <color theme="1"/>
        <rFont val="Calibri"/>
        <family val="2"/>
        <charset val="204"/>
      </rPr>
      <t xml:space="preserve">Мотопомпа бензинова для агресивних речовин  SEQUOIA SPP600C  або аналог    </t>
    </r>
    <r>
      <rPr>
        <b/>
        <i/>
        <sz val="11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Призначення: для брудної водиДля води з домішками
Висота подачі: 30 м
Двигун Бензиновий: SQ-4Т-210
Бензин
Потужність, кВт: 4.78
</t>
    </r>
    <r>
      <rPr>
        <i/>
        <sz val="11"/>
        <rFont val="Calibri"/>
        <family val="2"/>
        <charset val="204"/>
      </rPr>
      <t>Об'єм топливного бака, л: 3.5</t>
    </r>
    <r>
      <rPr>
        <i/>
        <sz val="11"/>
        <color theme="1"/>
        <rFont val="Calibri"/>
        <family val="2"/>
      </rPr>
      <t xml:space="preserve">
Продуктивність: 600 л/хв
Максимальний розмір частинок: 5 мм
Потужність, к.с.: 7
Тривалість автономної роботи: 4 рік
Діаметр вхідного відвернення: 5.08 мм
Діаметр вихідного відвернення: 5.08 мм
Додаткові характеристики:
Максимальна глибина всмоктування: 8 м
Об'єм масла в картері двигуна: 0.6 л
Об'єм двигуна: 212 см³
Тихий 4-х тактний верхньоклапанний двигун
Стартер: ручний
Розміри:
490х 415х385
вага  22 кг                                                                                                                                                                                                                       Гарантійний термін: 12 міс  </t>
    </r>
  </si>
  <si>
    <r>
      <t>07201  Київська обл., Вишгородського р-н</t>
    </r>
    <r>
      <rPr>
        <sz val="11"/>
        <rFont val="Times New Roman"/>
        <family val="1"/>
        <charset val="204"/>
      </rPr>
      <t xml:space="preserve">,  смт </t>
    </r>
    <r>
      <rPr>
        <sz val="11"/>
        <color theme="1"/>
        <rFont val="Times New Roman"/>
        <family val="1"/>
        <charset val="204"/>
      </rPr>
      <t>Іванків</t>
    </r>
  </si>
  <si>
    <r>
      <t xml:space="preserve">07201 Київська обл, Вишгородський р-н, </t>
    </r>
    <r>
      <rPr>
        <sz val="11"/>
        <rFont val="Times New Roman"/>
        <family val="1"/>
        <charset val="204"/>
      </rPr>
      <t>с. І</t>
    </r>
    <r>
      <rPr>
        <sz val="11"/>
        <color theme="1"/>
        <rFont val="Times New Roman"/>
        <family val="1"/>
        <charset val="204"/>
      </rPr>
      <t xml:space="preserve">ванків              </t>
    </r>
  </si>
  <si>
    <t>Примітки для Учасника:
-Вартість одиниць товарів, матеріалів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</t>
  </si>
  <si>
    <t>Ми погоджуємось, що всі витрати, пов’язані з є доставкою, розвантаженням, підйом на поверх та занесення в приміщення зберігання здійснюються за рахунок Постачальника за наданими адресами:</t>
  </si>
  <si>
    <t>Допускаються будь-які аналоги з технічними та функціональними характеристиками, які відповідають або переважають зазначені параметри.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 
Вартість доставки має бути врахована у вартість товару.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</si>
</sst>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rgb="FFFF0000"/>
      <name val="Calibri"/>
      <family val="2"/>
      <charset val="204"/>
    </font>
    <font>
      <b/>
      <i/>
      <sz val="12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color theme="1" tint="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left" vertical="top" wrapText="1"/>
    </xf>
    <xf numFmtId="1" fontId="13" fillId="0" borderId="33" xfId="0" applyNumberFormat="1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top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top" wrapText="1"/>
    </xf>
    <xf numFmtId="0" fontId="18" fillId="3" borderId="33" xfId="0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left" vertical="top" wrapText="1"/>
    </xf>
    <xf numFmtId="0" fontId="18" fillId="3" borderId="27" xfId="0" applyFont="1" applyFill="1" applyBorder="1" applyAlignment="1">
      <alignment horizontal="left" vertical="top" wrapText="1"/>
    </xf>
    <xf numFmtId="4" fontId="3" fillId="4" borderId="43" xfId="0" applyNumberFormat="1" applyFont="1" applyFill="1" applyBorder="1" applyAlignment="1">
      <alignment vertical="center" wrapText="1"/>
    </xf>
    <xf numFmtId="4" fontId="3" fillId="4" borderId="41" xfId="0" applyNumberFormat="1" applyFont="1" applyFill="1" applyBorder="1" applyAlignment="1">
      <alignment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5" fillId="0" borderId="0" xfId="0" applyFont="1"/>
    <xf numFmtId="0" fontId="7" fillId="0" borderId="3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4" fillId="0" borderId="0" xfId="0" applyFont="1"/>
    <xf numFmtId="0" fontId="7" fillId="0" borderId="33" xfId="0" applyFont="1" applyBorder="1" applyAlignment="1">
      <alignment horizontal="left" vertical="center" wrapText="1"/>
    </xf>
    <xf numFmtId="0" fontId="5" fillId="0" borderId="25" xfId="0" applyFont="1" applyBorder="1" applyAlignment="1">
      <alignment wrapText="1"/>
    </xf>
    <xf numFmtId="1" fontId="13" fillId="0" borderId="50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35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0" fontId="3" fillId="4" borderId="31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13" fillId="4" borderId="42" xfId="0" applyNumberFormat="1" applyFont="1" applyFill="1" applyBorder="1" applyAlignment="1">
      <alignment horizontal="center" vertical="center" wrapText="1"/>
    </xf>
    <xf numFmtId="4" fontId="13" fillId="4" borderId="3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4" fontId="3" fillId="4" borderId="29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34" xfId="0" applyNumberFormat="1" applyFont="1" applyFill="1" applyBorder="1" applyAlignment="1">
      <alignment horizontal="center" vertical="center" wrapText="1"/>
    </xf>
    <xf numFmtId="4" fontId="3" fillId="4" borderId="36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4" borderId="3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89"/>
  <sheetViews>
    <sheetView showGridLines="0" tabSelected="1" view="pageBreakPreview" topLeftCell="A26" zoomScale="60" zoomScaleNormal="66" workbookViewId="0">
      <selection activeCell="B29" sqref="B29"/>
    </sheetView>
  </sheetViews>
  <sheetFormatPr defaultColWidth="9.109375" defaultRowHeight="21" x14ac:dyDescent="0.4"/>
  <cols>
    <col min="1" max="1" width="5.33203125" style="2" customWidth="1"/>
    <col min="2" max="3" width="70.77734375" style="1" customWidth="1"/>
    <col min="4" max="4" width="13.21875" style="1" customWidth="1"/>
    <col min="5" max="5" width="12.441406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3.88671875" style="1" customWidth="1"/>
    <col min="10" max="16384" width="9.109375" style="1"/>
  </cols>
  <sheetData>
    <row r="1" spans="1:10" x14ac:dyDescent="0.4">
      <c r="A1" s="64"/>
      <c r="B1" s="64"/>
      <c r="C1" s="64"/>
      <c r="D1" s="64"/>
      <c r="E1" s="64"/>
      <c r="F1" s="64"/>
      <c r="G1" s="64"/>
      <c r="H1" s="64"/>
      <c r="I1" s="64"/>
    </row>
    <row r="2" spans="1:10" x14ac:dyDescent="0.4">
      <c r="H2" s="70" t="s">
        <v>22</v>
      </c>
      <c r="I2" s="70"/>
    </row>
    <row r="3" spans="1:10" ht="29.4" customHeight="1" x14ac:dyDescent="0.4">
      <c r="B3" s="82" t="s">
        <v>13</v>
      </c>
      <c r="C3" s="82"/>
      <c r="D3" s="82"/>
      <c r="E3" s="82"/>
      <c r="F3" s="82"/>
      <c r="G3" s="82"/>
      <c r="H3" s="82"/>
      <c r="I3" s="82"/>
    </row>
    <row r="5" spans="1:10" ht="29.25" customHeight="1" x14ac:dyDescent="0.4">
      <c r="A5" s="93" t="s">
        <v>45</v>
      </c>
      <c r="B5" s="93"/>
      <c r="C5" s="93"/>
      <c r="D5" s="93"/>
      <c r="E5" s="93"/>
      <c r="F5" s="93"/>
      <c r="G5" s="93"/>
      <c r="H5" s="93"/>
      <c r="I5" s="14"/>
    </row>
    <row r="6" spans="1:10" ht="26.4" customHeight="1" x14ac:dyDescent="0.4">
      <c r="A6" s="94" t="s">
        <v>1</v>
      </c>
      <c r="B6" s="95"/>
      <c r="C6" s="96"/>
      <c r="D6" s="68" t="s">
        <v>15</v>
      </c>
      <c r="E6" s="68"/>
      <c r="F6" s="68"/>
      <c r="G6" s="68"/>
      <c r="H6" s="68"/>
      <c r="I6" s="68"/>
      <c r="J6" s="26"/>
    </row>
    <row r="7" spans="1:10" ht="20.25" customHeight="1" x14ac:dyDescent="0.4">
      <c r="A7" s="97"/>
      <c r="B7" s="98"/>
      <c r="C7" s="99"/>
      <c r="D7" s="68" t="s">
        <v>16</v>
      </c>
      <c r="E7" s="68"/>
      <c r="F7" s="68"/>
      <c r="G7" s="68"/>
      <c r="H7" s="68"/>
      <c r="I7" s="68"/>
      <c r="J7" s="26"/>
    </row>
    <row r="8" spans="1:10" ht="29.4" customHeight="1" x14ac:dyDescent="0.4">
      <c r="A8" s="100"/>
      <c r="B8" s="101"/>
      <c r="C8" s="102"/>
      <c r="D8" s="68" t="s">
        <v>17</v>
      </c>
      <c r="E8" s="68"/>
      <c r="F8" s="68"/>
      <c r="G8" s="68"/>
      <c r="H8" s="68"/>
      <c r="I8" s="68"/>
      <c r="J8" s="26"/>
    </row>
    <row r="9" spans="1:10" ht="63.6" customHeight="1" x14ac:dyDescent="0.4">
      <c r="A9" s="103" t="s">
        <v>2</v>
      </c>
      <c r="B9" s="104"/>
      <c r="C9" s="105"/>
      <c r="D9" s="69" t="s">
        <v>23</v>
      </c>
      <c r="E9" s="69"/>
      <c r="F9" s="69"/>
      <c r="G9" s="69"/>
      <c r="H9" s="69"/>
      <c r="I9" s="69"/>
      <c r="J9" s="27"/>
    </row>
    <row r="10" spans="1:10" ht="57" customHeight="1" x14ac:dyDescent="0.4">
      <c r="A10" s="106" t="s">
        <v>58</v>
      </c>
      <c r="B10" s="106"/>
      <c r="C10" s="106"/>
      <c r="D10" s="106"/>
      <c r="E10" s="106"/>
      <c r="F10" s="106"/>
      <c r="G10" s="106"/>
      <c r="H10" s="106"/>
      <c r="I10" s="106"/>
    </row>
    <row r="11" spans="1:10" ht="12" customHeight="1" thickBot="1" x14ac:dyDescent="0.45">
      <c r="A11" s="1"/>
    </row>
    <row r="12" spans="1:10" ht="20.25" customHeight="1" x14ac:dyDescent="0.4">
      <c r="A12" s="71" t="s">
        <v>0</v>
      </c>
      <c r="B12" s="74" t="s">
        <v>5</v>
      </c>
      <c r="C12" s="75"/>
      <c r="D12" s="71" t="s">
        <v>19</v>
      </c>
      <c r="E12" s="83" t="s">
        <v>20</v>
      </c>
      <c r="F12" s="107" t="s">
        <v>6</v>
      </c>
      <c r="G12" s="110" t="s">
        <v>7</v>
      </c>
      <c r="H12" s="86" t="s">
        <v>4</v>
      </c>
      <c r="I12" s="86" t="s">
        <v>21</v>
      </c>
    </row>
    <row r="13" spans="1:10" ht="14.4" customHeight="1" x14ac:dyDescent="0.4">
      <c r="A13" s="72"/>
      <c r="B13" s="76"/>
      <c r="C13" s="77"/>
      <c r="D13" s="72"/>
      <c r="E13" s="84"/>
      <c r="F13" s="108"/>
      <c r="G13" s="111"/>
      <c r="H13" s="87"/>
      <c r="I13" s="87"/>
    </row>
    <row r="14" spans="1:10" s="3" customFormat="1" ht="14.4" customHeight="1" x14ac:dyDescent="0.4">
      <c r="A14" s="72"/>
      <c r="B14" s="78"/>
      <c r="C14" s="79"/>
      <c r="D14" s="72"/>
      <c r="E14" s="84"/>
      <c r="F14" s="108"/>
      <c r="G14" s="111"/>
      <c r="H14" s="87"/>
      <c r="I14" s="87"/>
    </row>
    <row r="15" spans="1:10" s="4" customFormat="1" ht="58.8" customHeight="1" thickBot="1" x14ac:dyDescent="0.45">
      <c r="A15" s="73"/>
      <c r="B15" s="61" t="s">
        <v>10</v>
      </c>
      <c r="C15" s="17" t="s">
        <v>48</v>
      </c>
      <c r="D15" s="73"/>
      <c r="E15" s="85"/>
      <c r="F15" s="109"/>
      <c r="G15" s="112"/>
      <c r="H15" s="88"/>
      <c r="I15" s="88"/>
    </row>
    <row r="16" spans="1:10" s="4" customFormat="1" ht="235.2" customHeight="1" x14ac:dyDescent="0.4">
      <c r="A16" s="15">
        <v>1</v>
      </c>
      <c r="B16" s="30" t="s">
        <v>25</v>
      </c>
      <c r="C16" s="18"/>
      <c r="D16" s="48">
        <v>1</v>
      </c>
      <c r="E16" s="50"/>
      <c r="F16" s="53"/>
      <c r="G16" s="54">
        <f t="shared" ref="G16:G31" si="0">D16*F16</f>
        <v>0</v>
      </c>
      <c r="H16" s="89"/>
      <c r="I16" s="89"/>
    </row>
    <row r="17" spans="1:9" s="4" customFormat="1" ht="377.4" customHeight="1" x14ac:dyDescent="0.4">
      <c r="A17" s="16">
        <v>2</v>
      </c>
      <c r="B17" s="32" t="s">
        <v>53</v>
      </c>
      <c r="C17" s="19"/>
      <c r="D17" s="31">
        <v>1</v>
      </c>
      <c r="E17" s="51"/>
      <c r="F17" s="55"/>
      <c r="G17" s="56">
        <f t="shared" si="0"/>
        <v>0</v>
      </c>
      <c r="H17" s="90"/>
      <c r="I17" s="90"/>
    </row>
    <row r="18" spans="1:9" s="4" customFormat="1" ht="297.60000000000002" customHeight="1" x14ac:dyDescent="0.4">
      <c r="A18" s="16">
        <v>3</v>
      </c>
      <c r="B18" s="33" t="s">
        <v>24</v>
      </c>
      <c r="C18" s="19"/>
      <c r="D18" s="31">
        <v>1</v>
      </c>
      <c r="E18" s="51"/>
      <c r="F18" s="55"/>
      <c r="G18" s="56">
        <f t="shared" si="0"/>
        <v>0</v>
      </c>
      <c r="H18" s="90"/>
      <c r="I18" s="90"/>
    </row>
    <row r="19" spans="1:9" s="4" customFormat="1" ht="165.6" customHeight="1" x14ac:dyDescent="0.4">
      <c r="A19" s="16">
        <v>4</v>
      </c>
      <c r="B19" s="33" t="s">
        <v>26</v>
      </c>
      <c r="C19" s="19"/>
      <c r="D19" s="31">
        <v>1</v>
      </c>
      <c r="E19" s="51"/>
      <c r="F19" s="55"/>
      <c r="G19" s="56">
        <f t="shared" si="0"/>
        <v>0</v>
      </c>
      <c r="H19" s="90"/>
      <c r="I19" s="90"/>
    </row>
    <row r="20" spans="1:9" s="4" customFormat="1" ht="284.39999999999998" customHeight="1" x14ac:dyDescent="0.4">
      <c r="A20" s="16">
        <v>5</v>
      </c>
      <c r="B20" s="32" t="s">
        <v>27</v>
      </c>
      <c r="C20" s="19"/>
      <c r="D20" s="31">
        <v>1</v>
      </c>
      <c r="E20" s="51"/>
      <c r="F20" s="55"/>
      <c r="G20" s="56">
        <f t="shared" si="0"/>
        <v>0</v>
      </c>
      <c r="H20" s="90"/>
      <c r="I20" s="90"/>
    </row>
    <row r="21" spans="1:9" s="4" customFormat="1" ht="127.2" customHeight="1" x14ac:dyDescent="0.4">
      <c r="A21" s="16">
        <v>6</v>
      </c>
      <c r="B21" s="33" t="s">
        <v>52</v>
      </c>
      <c r="C21" s="19"/>
      <c r="D21" s="31">
        <v>1</v>
      </c>
      <c r="E21" s="51"/>
      <c r="F21" s="55"/>
      <c r="G21" s="56">
        <f t="shared" si="0"/>
        <v>0</v>
      </c>
      <c r="H21" s="90"/>
      <c r="I21" s="90"/>
    </row>
    <row r="22" spans="1:9" s="4" customFormat="1" ht="326.39999999999998" customHeight="1" x14ac:dyDescent="0.4">
      <c r="A22" s="16">
        <v>7</v>
      </c>
      <c r="B22" s="35" t="s">
        <v>28</v>
      </c>
      <c r="C22" s="19"/>
      <c r="D22" s="31">
        <v>1</v>
      </c>
      <c r="E22" s="51"/>
      <c r="F22" s="55"/>
      <c r="G22" s="56">
        <f t="shared" si="0"/>
        <v>0</v>
      </c>
      <c r="H22" s="90"/>
      <c r="I22" s="90"/>
    </row>
    <row r="23" spans="1:9" s="4" customFormat="1" ht="136.19999999999999" customHeight="1" x14ac:dyDescent="0.4">
      <c r="A23" s="16">
        <v>8</v>
      </c>
      <c r="B23" s="35" t="s">
        <v>29</v>
      </c>
      <c r="C23" s="19"/>
      <c r="D23" s="31">
        <v>1</v>
      </c>
      <c r="E23" s="51"/>
      <c r="F23" s="55"/>
      <c r="G23" s="56">
        <f t="shared" si="0"/>
        <v>0</v>
      </c>
      <c r="H23" s="90"/>
      <c r="I23" s="90"/>
    </row>
    <row r="24" spans="1:9" s="4" customFormat="1" ht="213.6" customHeight="1" x14ac:dyDescent="0.4">
      <c r="A24" s="16">
        <v>9</v>
      </c>
      <c r="B24" s="34" t="s">
        <v>30</v>
      </c>
      <c r="C24" s="19"/>
      <c r="D24" s="31">
        <v>1</v>
      </c>
      <c r="E24" s="51"/>
      <c r="F24" s="55"/>
      <c r="G24" s="56">
        <f t="shared" si="0"/>
        <v>0</v>
      </c>
      <c r="H24" s="90"/>
      <c r="I24" s="90"/>
    </row>
    <row r="25" spans="1:9" s="4" customFormat="1" ht="409.6" customHeight="1" x14ac:dyDescent="0.4">
      <c r="A25" s="16">
        <v>10</v>
      </c>
      <c r="B25" s="35" t="s">
        <v>49</v>
      </c>
      <c r="C25" s="19"/>
      <c r="D25" s="31">
        <v>1</v>
      </c>
      <c r="E25" s="51"/>
      <c r="F25" s="55"/>
      <c r="G25" s="56">
        <f t="shared" si="0"/>
        <v>0</v>
      </c>
      <c r="H25" s="90"/>
      <c r="I25" s="90"/>
    </row>
    <row r="26" spans="1:9" s="4" customFormat="1" ht="233.4" customHeight="1" x14ac:dyDescent="0.4">
      <c r="A26" s="16">
        <v>11</v>
      </c>
      <c r="B26" s="34" t="s">
        <v>50</v>
      </c>
      <c r="C26" s="19"/>
      <c r="D26" s="31">
        <v>2</v>
      </c>
      <c r="E26" s="51"/>
      <c r="F26" s="55"/>
      <c r="G26" s="56">
        <f t="shared" si="0"/>
        <v>0</v>
      </c>
      <c r="H26" s="90"/>
      <c r="I26" s="90"/>
    </row>
    <row r="27" spans="1:9" s="4" customFormat="1" ht="162" customHeight="1" x14ac:dyDescent="0.4">
      <c r="A27" s="16">
        <v>12</v>
      </c>
      <c r="B27" s="35" t="s">
        <v>31</v>
      </c>
      <c r="C27" s="19"/>
      <c r="D27" s="31">
        <v>4</v>
      </c>
      <c r="E27" s="51"/>
      <c r="F27" s="55"/>
      <c r="G27" s="56">
        <f t="shared" si="0"/>
        <v>0</v>
      </c>
      <c r="H27" s="90"/>
      <c r="I27" s="90"/>
    </row>
    <row r="28" spans="1:9" s="4" customFormat="1" ht="231.6" customHeight="1" x14ac:dyDescent="0.4">
      <c r="A28" s="16">
        <v>13</v>
      </c>
      <c r="B28" s="38" t="s">
        <v>32</v>
      </c>
      <c r="C28" s="20"/>
      <c r="D28" s="31">
        <v>4</v>
      </c>
      <c r="E28" s="51"/>
      <c r="F28" s="57"/>
      <c r="G28" s="58">
        <f t="shared" si="0"/>
        <v>0</v>
      </c>
      <c r="H28" s="90"/>
      <c r="I28" s="90"/>
    </row>
    <row r="29" spans="1:9" s="4" customFormat="1" ht="138.6" customHeight="1" x14ac:dyDescent="0.4">
      <c r="A29" s="16">
        <v>14</v>
      </c>
      <c r="B29" s="37" t="s">
        <v>51</v>
      </c>
      <c r="C29" s="20"/>
      <c r="D29" s="31">
        <v>4</v>
      </c>
      <c r="E29" s="51"/>
      <c r="F29" s="57"/>
      <c r="G29" s="58">
        <f t="shared" si="0"/>
        <v>0</v>
      </c>
      <c r="H29" s="90"/>
      <c r="I29" s="90"/>
    </row>
    <row r="30" spans="1:9" s="4" customFormat="1" ht="249" customHeight="1" x14ac:dyDescent="0.4">
      <c r="A30" s="16">
        <v>15</v>
      </c>
      <c r="B30" s="36" t="s">
        <v>46</v>
      </c>
      <c r="C30" s="20"/>
      <c r="D30" s="31">
        <v>11</v>
      </c>
      <c r="E30" s="51"/>
      <c r="F30" s="57"/>
      <c r="G30" s="58">
        <f t="shared" si="0"/>
        <v>0</v>
      </c>
      <c r="H30" s="90"/>
      <c r="I30" s="90"/>
    </row>
    <row r="31" spans="1:9" s="4" customFormat="1" ht="219.6" customHeight="1" thickBot="1" x14ac:dyDescent="0.45">
      <c r="A31" s="29">
        <v>16</v>
      </c>
      <c r="B31" s="41" t="s">
        <v>47</v>
      </c>
      <c r="C31" s="47"/>
      <c r="D31" s="49">
        <v>2</v>
      </c>
      <c r="E31" s="52"/>
      <c r="F31" s="59"/>
      <c r="G31" s="60">
        <f t="shared" si="0"/>
        <v>0</v>
      </c>
      <c r="H31" s="91"/>
      <c r="I31" s="91"/>
    </row>
    <row r="32" spans="1:9" ht="32.4" customHeight="1" thickBot="1" x14ac:dyDescent="0.45">
      <c r="A32" s="65" t="s">
        <v>11</v>
      </c>
      <c r="B32" s="66"/>
      <c r="C32" s="66"/>
      <c r="D32" s="66"/>
      <c r="E32" s="67"/>
      <c r="F32" s="80">
        <f>SUM(G16:G31)</f>
        <v>0</v>
      </c>
      <c r="G32" s="81"/>
      <c r="H32" s="39"/>
      <c r="I32" s="40"/>
    </row>
    <row r="33" spans="1:257" s="42" customFormat="1" ht="20.399999999999999" x14ac:dyDescent="0.35">
      <c r="A33" s="62" t="s">
        <v>33</v>
      </c>
      <c r="B33" s="62"/>
      <c r="C33" s="62"/>
      <c r="D33" s="62"/>
      <c r="E33" s="62"/>
      <c r="F33" s="62"/>
      <c r="G33" s="62"/>
    </row>
    <row r="34" spans="1:257" x14ac:dyDescent="0.4">
      <c r="A34" s="13" t="s">
        <v>34</v>
      </c>
      <c r="B34" s="21"/>
      <c r="C34" s="21"/>
    </row>
    <row r="35" spans="1:257" ht="61.8" customHeight="1" x14ac:dyDescent="0.4">
      <c r="A35" s="118" t="s">
        <v>56</v>
      </c>
      <c r="B35" s="118"/>
      <c r="C35" s="118"/>
      <c r="D35" s="118"/>
      <c r="E35" s="118"/>
      <c r="F35" s="118"/>
      <c r="G35" s="118"/>
      <c r="H35" s="118"/>
      <c r="I35" s="118"/>
    </row>
    <row r="36" spans="1:257" s="45" customFormat="1" ht="27.6" customHeight="1" x14ac:dyDescent="0.4">
      <c r="A36" s="114" t="s">
        <v>57</v>
      </c>
      <c r="B36" s="114"/>
      <c r="C36" s="114"/>
      <c r="D36" s="114"/>
      <c r="E36" s="114"/>
      <c r="F36" s="114"/>
      <c r="G36" s="114"/>
      <c r="H36" s="114"/>
      <c r="I36" s="114"/>
    </row>
    <row r="37" spans="1:257" ht="27.6" customHeight="1" x14ac:dyDescent="0.4">
      <c r="A37" s="46">
        <v>1</v>
      </c>
      <c r="B37" s="43" t="s">
        <v>35</v>
      </c>
      <c r="C37" s="43" t="s">
        <v>38</v>
      </c>
      <c r="D37" s="115" t="s">
        <v>37</v>
      </c>
      <c r="E37" s="44"/>
      <c r="F37" s="44"/>
      <c r="G37" s="44"/>
      <c r="H37" s="28"/>
      <c r="I37" s="28"/>
    </row>
    <row r="38" spans="1:257" ht="27.6" customHeight="1" x14ac:dyDescent="0.4">
      <c r="A38" s="46">
        <v>2</v>
      </c>
      <c r="B38" s="43" t="s">
        <v>41</v>
      </c>
      <c r="C38" s="43" t="s">
        <v>54</v>
      </c>
      <c r="D38" s="116"/>
      <c r="E38" s="44"/>
      <c r="F38" s="44"/>
      <c r="G38" s="44"/>
      <c r="H38" s="28"/>
      <c r="I38" s="28"/>
    </row>
    <row r="39" spans="1:257" ht="27.6" customHeight="1" x14ac:dyDescent="0.4">
      <c r="A39" s="46">
        <v>3</v>
      </c>
      <c r="B39" s="43" t="s">
        <v>42</v>
      </c>
      <c r="C39" s="43" t="s">
        <v>55</v>
      </c>
      <c r="D39" s="116"/>
      <c r="E39" s="44"/>
      <c r="F39" s="44"/>
      <c r="G39" s="44"/>
      <c r="H39" s="28"/>
      <c r="I39" s="28"/>
    </row>
    <row r="40" spans="1:257" ht="27.6" customHeight="1" x14ac:dyDescent="0.4">
      <c r="A40" s="46">
        <v>4</v>
      </c>
      <c r="B40" s="43" t="s">
        <v>43</v>
      </c>
      <c r="C40" s="43" t="s">
        <v>36</v>
      </c>
      <c r="D40" s="117"/>
      <c r="E40" s="44"/>
      <c r="F40" s="44"/>
      <c r="G40" s="44"/>
      <c r="H40" s="28"/>
      <c r="I40" s="28"/>
    </row>
    <row r="41" spans="1:257" x14ac:dyDescent="0.4">
      <c r="A41" s="24" t="s">
        <v>12</v>
      </c>
      <c r="B41" s="24"/>
      <c r="C41" s="24"/>
      <c r="D41" s="24"/>
      <c r="E41" s="24"/>
      <c r="F41" s="24"/>
      <c r="G41" s="24"/>
      <c r="H41" s="24"/>
      <c r="I41" s="24"/>
    </row>
    <row r="42" spans="1:257" x14ac:dyDescent="0.4">
      <c r="A42" s="63" t="s">
        <v>18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257" x14ac:dyDescent="0.4">
      <c r="A43" s="63" t="s">
        <v>3</v>
      </c>
      <c r="B43" s="63"/>
      <c r="C43" s="63"/>
      <c r="D43" s="63"/>
      <c r="E43" s="63"/>
      <c r="F43" s="63"/>
      <c r="G43" s="63"/>
      <c r="H43" s="63"/>
      <c r="I43" s="63"/>
    </row>
    <row r="44" spans="1:257" s="9" customFormat="1" ht="16.8" customHeight="1" x14ac:dyDescent="0.25">
      <c r="A44" s="113" t="s">
        <v>39</v>
      </c>
      <c r="B44" s="113"/>
      <c r="C44" s="113"/>
      <c r="D44" s="113"/>
      <c r="E44" s="113"/>
      <c r="F44" s="113"/>
      <c r="G44" s="113"/>
      <c r="H44" s="113"/>
      <c r="I44" s="113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</row>
    <row r="45" spans="1:257" x14ac:dyDescent="0.4">
      <c r="A45" s="63" t="s">
        <v>40</v>
      </c>
      <c r="B45" s="63"/>
      <c r="C45" s="63"/>
      <c r="D45" s="63"/>
      <c r="E45" s="63"/>
      <c r="F45" s="63"/>
      <c r="G45" s="63"/>
      <c r="H45" s="63"/>
      <c r="I45" s="63"/>
    </row>
    <row r="46" spans="1:257" x14ac:dyDescent="0.4">
      <c r="A46" s="63" t="s">
        <v>44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8" spans="1:257" s="9" customFormat="1" ht="13.8" x14ac:dyDescent="0.25">
      <c r="A48" s="6"/>
      <c r="B48" s="23" t="s">
        <v>8</v>
      </c>
      <c r="C48" s="22"/>
      <c r="D48" s="11"/>
      <c r="E48" s="11"/>
      <c r="F48" s="10"/>
      <c r="G48" s="10"/>
      <c r="H48" s="10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</row>
    <row r="49" spans="1:257" s="9" customFormat="1" ht="15.6" x14ac:dyDescent="0.3">
      <c r="A49" s="12"/>
      <c r="B49" s="92" t="s">
        <v>9</v>
      </c>
      <c r="C49" s="92"/>
      <c r="D49" s="11"/>
      <c r="E49" s="11"/>
      <c r="F49" s="10"/>
      <c r="G49" s="10"/>
      <c r="H49" s="10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</row>
    <row r="50" spans="1:257" s="9" customFormat="1" ht="13.8" x14ac:dyDescent="0.25">
      <c r="A50" s="6"/>
      <c r="B50" s="22"/>
      <c r="C50" s="22"/>
      <c r="D50" s="11"/>
      <c r="E50" s="11"/>
      <c r="F50" s="10"/>
      <c r="G50" s="10"/>
      <c r="H50" s="10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</row>
    <row r="51" spans="1:257" x14ac:dyDescent="0.4">
      <c r="A51" s="25" t="s">
        <v>14</v>
      </c>
      <c r="B51" s="24"/>
      <c r="C51" s="24"/>
      <c r="D51" s="24"/>
      <c r="E51" s="24"/>
      <c r="F51" s="24"/>
      <c r="G51" s="24"/>
      <c r="H51" s="24"/>
      <c r="I51" s="24"/>
    </row>
    <row r="52" spans="1:257" s="9" customFormat="1" ht="13.8" x14ac:dyDescent="0.25">
      <c r="A52" s="6"/>
      <c r="B52" s="11"/>
      <c r="C52" s="11"/>
      <c r="D52" s="11"/>
      <c r="E52" s="11"/>
      <c r="F52" s="10"/>
      <c r="G52" s="10"/>
      <c r="H52" s="10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</row>
    <row r="53" spans="1:257" s="9" customFormat="1" ht="13.8" x14ac:dyDescent="0.25">
      <c r="A53" s="6"/>
      <c r="B53" s="11"/>
      <c r="C53" s="11"/>
      <c r="D53" s="11"/>
      <c r="E53" s="11"/>
      <c r="F53" s="10"/>
      <c r="G53" s="10"/>
      <c r="H53" s="10"/>
      <c r="I53" s="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</row>
    <row r="54" spans="1:257" s="9" customFormat="1" ht="13.8" x14ac:dyDescent="0.25">
      <c r="A54" s="6"/>
      <c r="B54" s="11"/>
      <c r="C54" s="11"/>
      <c r="D54" s="11"/>
      <c r="E54" s="11"/>
      <c r="F54" s="10"/>
      <c r="G54" s="10"/>
      <c r="H54" s="10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</row>
    <row r="55" spans="1:257" x14ac:dyDescent="0.4">
      <c r="A55" s="1"/>
      <c r="F55" s="1"/>
      <c r="G55" s="1"/>
    </row>
    <row r="56" spans="1:257" x14ac:dyDescent="0.4">
      <c r="A56" s="1"/>
      <c r="F56" s="1"/>
      <c r="G56" s="1"/>
    </row>
    <row r="57" spans="1:257" x14ac:dyDescent="0.4">
      <c r="A57" s="1"/>
      <c r="F57" s="1"/>
      <c r="G57" s="1"/>
    </row>
    <row r="58" spans="1:257" x14ac:dyDescent="0.4">
      <c r="A58" s="1"/>
      <c r="F58" s="1"/>
      <c r="G58" s="1"/>
    </row>
    <row r="59" spans="1:257" x14ac:dyDescent="0.4">
      <c r="A59" s="1"/>
      <c r="F59" s="1"/>
      <c r="G59" s="1"/>
    </row>
    <row r="60" spans="1:257" x14ac:dyDescent="0.4">
      <c r="A60" s="1"/>
      <c r="F60" s="1"/>
      <c r="G60" s="1"/>
    </row>
    <row r="61" spans="1:257" x14ac:dyDescent="0.4">
      <c r="A61" s="1"/>
      <c r="F61" s="1"/>
      <c r="G61" s="1"/>
    </row>
    <row r="62" spans="1:257" x14ac:dyDescent="0.4">
      <c r="A62" s="1"/>
      <c r="F62" s="1"/>
      <c r="G62" s="1"/>
    </row>
    <row r="63" spans="1:257" x14ac:dyDescent="0.4">
      <c r="A63" s="1"/>
      <c r="F63" s="1"/>
      <c r="G63" s="1"/>
    </row>
    <row r="64" spans="1:257" x14ac:dyDescent="0.4">
      <c r="A64" s="1"/>
      <c r="F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</sheetData>
  <mergeCells count="32">
    <mergeCell ref="H16:H31"/>
    <mergeCell ref="B49:C49"/>
    <mergeCell ref="A5:H5"/>
    <mergeCell ref="A6:C8"/>
    <mergeCell ref="A9:C9"/>
    <mergeCell ref="A10:I10"/>
    <mergeCell ref="F12:F15"/>
    <mergeCell ref="G12:G15"/>
    <mergeCell ref="A44:I44"/>
    <mergeCell ref="A36:I36"/>
    <mergeCell ref="A43:I43"/>
    <mergeCell ref="A46:L46"/>
    <mergeCell ref="D37:D40"/>
    <mergeCell ref="A35:I35"/>
    <mergeCell ref="I16:I31"/>
    <mergeCell ref="A42:M42"/>
    <mergeCell ref="A45:I45"/>
    <mergeCell ref="A1:I1"/>
    <mergeCell ref="A32:E32"/>
    <mergeCell ref="D6:I6"/>
    <mergeCell ref="D7:I7"/>
    <mergeCell ref="D8:I8"/>
    <mergeCell ref="D9:I9"/>
    <mergeCell ref="H2:I2"/>
    <mergeCell ref="A12:A15"/>
    <mergeCell ref="B12:C14"/>
    <mergeCell ref="F32:G32"/>
    <mergeCell ref="B3:I3"/>
    <mergeCell ref="E12:E15"/>
    <mergeCell ref="D12:D15"/>
    <mergeCell ref="I12:I15"/>
    <mergeCell ref="H12:H15"/>
  </mergeCells>
  <phoneticPr fontId="12" type="noConversion"/>
  <pageMargins left="0.11811023622047245" right="0.11811023622047245" top="0" bottom="0" header="0.31496062992125984" footer="0.31496062992125984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Тендерна пропозиція</vt:lpstr>
      <vt:lpstr>'Тендерна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2024-07-26T14:40:46Z</dcterms:modified>
</cp:coreProperties>
</file>