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584" documentId="8_{0A82F6BB-E593-4709-BC6A-8CADFC6C2693}" xr6:coauthVersionLast="47" xr6:coauthVersionMax="47" xr10:uidLastSave="{90C5B9F0-9DA7-4BE7-A192-6FA0117DA147}"/>
  <bookViews>
    <workbookView xWindow="28680" yWindow="-120" windowWidth="29040" windowHeight="15720" xr2:uid="{00000000-000D-0000-FFFF-FFFF00000000}"/>
  </bookViews>
  <sheets>
    <sheet name="Тендерна пропозиція" sheetId="6" r:id="rId1"/>
  </sheets>
  <definedNames>
    <definedName name="_xlnm.Print_Area" localSheetId="0">'Тендерна пропозиція'!$A$1:$L$95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74" i="6" l="1"/>
  <c r="H73" i="6"/>
  <c r="H72" i="6"/>
  <c r="H71" i="6"/>
  <c r="H70" i="6"/>
  <c r="H69" i="6"/>
  <c r="H68" i="6"/>
  <c r="H67" i="6"/>
  <c r="H66" i="6"/>
  <c r="H65" i="6"/>
  <c r="H64" i="6"/>
  <c r="H63"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8" i="6"/>
  <c r="H27" i="6"/>
  <c r="H26" i="6"/>
  <c r="H25" i="6"/>
  <c r="H24" i="6"/>
  <c r="H23" i="6"/>
  <c r="H22" i="6"/>
  <c r="H21" i="6"/>
  <c r="H20" i="6"/>
  <c r="H62" i="6" l="1"/>
  <c r="H19" i="6"/>
  <c r="H29" i="6"/>
  <c r="G75" i="6" s="1"/>
</calcChain>
</file>

<file path=xl/sharedStrings.xml><?xml version="1.0" encoding="utf-8"?>
<sst xmlns="http://schemas.openxmlformats.org/spreadsheetml/2006/main" count="205" uniqueCount="149">
  <si>
    <t>№ п/п</t>
  </si>
  <si>
    <t>Запит</t>
  </si>
  <si>
    <t>Пропозиція</t>
  </si>
  <si>
    <t>Фірмовий Бланк</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</si>
  <si>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</si>
  <si>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</si>
  <si>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</si>
  <si>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підприємство</t>
  </si>
  <si>
    <t>Відомості про особу (осіб), які уповноважені представляти інтереси Учасника</t>
  </si>
  <si>
    <t>Сума, грн., з ПДВ</t>
  </si>
  <si>
    <t>Технічні характеристики та опис</t>
  </si>
  <si>
    <t>Кількість, шт.</t>
  </si>
  <si>
    <t>Гарантія, місяців</t>
  </si>
  <si>
    <t>Одиниця вимірювання</t>
  </si>
  <si>
    <t>шт.</t>
  </si>
  <si>
    <t>Ціна,  за одиницю,з урахуванням всіх податків і зборів *</t>
  </si>
  <si>
    <t>Вартість, грн., з урахуванням всіх податків і зборів *</t>
  </si>
  <si>
    <t>Ремонт зовнішнього освітлення території</t>
  </si>
  <si>
    <t>1.1</t>
  </si>
  <si>
    <t>1.2</t>
  </si>
  <si>
    <t>1.3</t>
  </si>
  <si>
    <t>1.4</t>
  </si>
  <si>
    <t>1.5</t>
  </si>
  <si>
    <t>1.6</t>
  </si>
  <si>
    <t>1.7</t>
  </si>
  <si>
    <t>1.8</t>
  </si>
  <si>
    <t>1.9</t>
  </si>
  <si>
    <t>Прожектор VIDEX LED 30W 5000K (VL-FSO-1005) або аналог</t>
  </si>
  <si>
    <t xml:space="preserve">Стовп восьмигранний 6 м., товщина стінки 3 мм, гаряче цинкування, нижній діаметр 140 мм, верхній діаметр 60 мм, опорна пластина 260х260х12, під 4 анкери на М16 </t>
  </si>
  <si>
    <t>Встановлення прожектора зі світлодіодною панеллю VIDEX LED 30W 5000K (VL-FSO-1005) або аналогічною на стовп на висоті 5,5 м</t>
  </si>
  <si>
    <t>Встановлення прожектора зі світлодіодною панеллю VIDEX LED 30W 5000K (VL-FSO-1005) або аналогічною на фасаді споруди на висоті 5,0 м</t>
  </si>
  <si>
    <t>Кабель лоток металевий перфорований 50х200</t>
  </si>
  <si>
    <t>Кронштейн для кріплення лотка металевого перфорованого до стіни</t>
  </si>
  <si>
    <t>м.п</t>
  </si>
  <si>
    <t>Монтаж кабельног лотка металевого перфорованого 50х200 (з метизами та анкерами)</t>
  </si>
  <si>
    <t>Трос 5 мм, оцинкований</t>
  </si>
  <si>
    <t>Анкер крюк М12</t>
  </si>
  <si>
    <t>Затискач для тросу д.5 мм</t>
  </si>
  <si>
    <t>Талреп 10х125</t>
  </si>
  <si>
    <t>Кут для лотка перфорованого 90 гр. 50х200</t>
  </si>
  <si>
    <t>Провід ВВГнгд 3х1,5 (тільки ДСТУ)</t>
  </si>
  <si>
    <t>м</t>
  </si>
  <si>
    <t>Провід ВВГнгд 3х2,5 (тільки ДСТУ)</t>
  </si>
  <si>
    <t>Провід ВВГнгд 3х4,0 (тільки ДСТУ)</t>
  </si>
  <si>
    <t>Світильник лінійний 1200 мм, LED, пилозахищений корпус, IP65, 2x18 Вт, 220 В, 6000 К (з лампами)</t>
  </si>
  <si>
    <t>Гофротруба електромонтажна негорюча (негорючість перевіряється фактично), д.16</t>
  </si>
  <si>
    <t>2.1</t>
  </si>
  <si>
    <t>2.2</t>
  </si>
  <si>
    <t>2.3</t>
  </si>
  <si>
    <t>2.4</t>
  </si>
  <si>
    <t>2.5</t>
  </si>
  <si>
    <t>2.6</t>
  </si>
  <si>
    <t>2.7</t>
  </si>
  <si>
    <t>2.8</t>
  </si>
  <si>
    <t>2.9</t>
  </si>
  <si>
    <t>2.10</t>
  </si>
  <si>
    <t>2.11</t>
  </si>
  <si>
    <t>2.12</t>
  </si>
  <si>
    <t>2.13</t>
  </si>
  <si>
    <t>2.14</t>
  </si>
  <si>
    <t>2.15</t>
  </si>
  <si>
    <t>2.16</t>
  </si>
  <si>
    <t>2.17</t>
  </si>
  <si>
    <t>2.18</t>
  </si>
  <si>
    <t>2.19</t>
  </si>
  <si>
    <t>2.20</t>
  </si>
  <si>
    <t>2.21</t>
  </si>
  <si>
    <t>Хімічний анкер 16/250 HILTI</t>
  </si>
  <si>
    <t>Монтаж восьмигрнного стовпа на бетонний фундамент</t>
  </si>
  <si>
    <t>Влаштування залізобетонного монолітного фундаменту 500х500х800 мм (армування 9 вертикальних стрижнів, 2 горизонтальні пояси, арматура д.16, бетон С25 з додаванням фібри). Включається: виїмка грунта, армування, бетонування з вібруванням, зворотня засипка з пошаровим трамбуванням, відновлення, благоустрою)</t>
  </si>
  <si>
    <t>Демонтаж та утилізція дерев'яних стовпів</t>
  </si>
  <si>
    <t>Гофротруба електромонтажна негорюча (негорючість перевіряється фактично), д.25</t>
  </si>
  <si>
    <t>Кріплення для гофротруби електромонтажної д.16</t>
  </si>
  <si>
    <t>Кріплення для гофротруби електромонтажної д.25</t>
  </si>
  <si>
    <t>Труба електромонтажна д.25</t>
  </si>
  <si>
    <t>Кріплення для труби електромонтажної д.25</t>
  </si>
  <si>
    <t xml:space="preserve">ЩВ (щит ввідний) + ЩО (щит освітлення), у складі:
- Щит металевий на 24 модулі, зовнішнього монтажу, IP65
- Автоматичний вимикач C63 3ф. (schneider electric, eti, e.next) - 1 шт.
- Автоматичний вимикач C32 3ф. (schneider electric, eti, e.next) - 3 шт.
- Автоматичний вимикач C25 1ф. (schneider electric, eti, e.next) - 6 шт.
- Автоматичний вимикач C16 1ф. (schneider electric, eti, e.next) - 5 шт.
- Автоматичний вимикач C6 1ф. (schneider electric, eti, e.next) - 1 шт.
- Нульова шина
- Шина заземлення
- Шина з'єднувальна для 3ф. автоматичних вимикачів на 3 модулі 
- Шина з'єднувальна для 1ф. автоматичних вимикачів на 12 модулів
</t>
  </si>
  <si>
    <t>Влаштування внутрішнього освітлення та електричних мереж складу та гаражу</t>
  </si>
  <si>
    <t>Збірка ЩВ (щит ввідний) + ЩО (щит освітлення)</t>
  </si>
  <si>
    <t>Монтаж та підключення ЩВ (щит ввідний) + ЩО (щит освітлення)</t>
  </si>
  <si>
    <t>Влаштування тросового підвісу в будівлі (довжина до 50 м)</t>
  </si>
  <si>
    <t>2.22</t>
  </si>
  <si>
    <t>2.23</t>
  </si>
  <si>
    <t>2.24</t>
  </si>
  <si>
    <t>2.25</t>
  </si>
  <si>
    <t>2.26</t>
  </si>
  <si>
    <t>2.27</t>
  </si>
  <si>
    <t>2.28</t>
  </si>
  <si>
    <t>2.29</t>
  </si>
  <si>
    <t>Встановлення світильників на тросовому підвісі</t>
  </si>
  <si>
    <t>Прокладання проводу перетином до 5х10 мм2 на тросовому підвісі</t>
  </si>
  <si>
    <t>Прокладання проводу перетином до 5х10 мм2 на електромонтажній трубі</t>
  </si>
  <si>
    <t>Прокладання проводу перетином до 5х10 мм2 в лотку</t>
  </si>
  <si>
    <t>Щит з розеткми E.next 6634-000, розетка 400В 16А +  розетка 400В 32А +  розетка 220В 16А (3 шт.)</t>
  </si>
  <si>
    <t xml:space="preserve">Монтаж щита з розетками </t>
  </si>
  <si>
    <t>Провід ПВ4 10 мм2 (тільки ДСТУ)</t>
  </si>
  <si>
    <t xml:space="preserve">Комплект заземлення оміднений різьбовий D-14,2 мм, L-7,5м </t>
  </si>
  <si>
    <t xml:space="preserve">Монтаж комплекту заземлення D-14,2 мм, L-7,5м </t>
  </si>
  <si>
    <t>Провод СІП 4х16 (тільки ДСТУ)</t>
  </si>
  <si>
    <t>Комплект підвісу СІП 4х16 до стіни (гак, затискач)</t>
  </si>
  <si>
    <t>Комплект підвісу СІП 4х16 до стовпа - прохідний (гак, затискач)</t>
  </si>
  <si>
    <t>Комплект підвісу СІП 4х16 до стовпа - кінцевий (гак, затискач)</t>
  </si>
  <si>
    <t>Кріплення СІП 4х16 до стіни (хомут)</t>
  </si>
  <si>
    <t>Прокладання СІП 4х16 - повітряна лінія</t>
  </si>
  <si>
    <t>Прокладання СІП 4х16 - по фасаду будівлі</t>
  </si>
  <si>
    <t>Виконання відгалуження СІП 4х16</t>
  </si>
  <si>
    <t>Відгалужувач СІП 4х16 (комплект 3ф+N)</t>
  </si>
  <si>
    <t>комплект</t>
  </si>
  <si>
    <t>Підключенню СІП 4х16 в ЩВ до автоматичного вимикача</t>
  </si>
  <si>
    <t xml:space="preserve">Ввід в будівлю СІП 4х16 (сверляння отвору в стіні з бетону товщиною до 400 мм, гільзування отвору, герметизація) </t>
  </si>
  <si>
    <t>Витратні матеріали та додаткові витрати</t>
  </si>
  <si>
    <t>ум.обсяг</t>
  </si>
  <si>
    <t>2.30</t>
  </si>
  <si>
    <t>2.31</t>
  </si>
  <si>
    <t>2.32</t>
  </si>
  <si>
    <t>3.1</t>
  </si>
  <si>
    <t>3.2</t>
  </si>
  <si>
    <t>3.3</t>
  </si>
  <si>
    <t>3.4</t>
  </si>
  <si>
    <t>3.5</t>
  </si>
  <si>
    <t>3.6</t>
  </si>
  <si>
    <t>3.7</t>
  </si>
  <si>
    <t>3.8</t>
  </si>
  <si>
    <t>3.9</t>
  </si>
  <si>
    <t>3.10</t>
  </si>
  <si>
    <t>3.11</t>
  </si>
  <si>
    <t>3.12</t>
  </si>
  <si>
    <t>Всього:</t>
  </si>
  <si>
    <t>Прокладання електричних мереж 0,4 кВ по території складу</t>
  </si>
  <si>
    <t>(Прізвище, ім’я, по батькові, посада, e-mail, контактний телефон).</t>
  </si>
  <si>
    <t>Надаючи свою пропозицію, Учасник погоджується з наступними вимогами:
-Вважається, що Підрядник повністю розуміє обсяг робіт.
-В таблиці вказана чиста площа будівельних конструкцій без технологічних напусків та відходів, що можуть утворитися в процесі монтажних робіт. 
-Приймання робіт виконується виключно по фактично виконаним обсягам.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розділу, він повинен врахувати ці витрати в наданих в таблиці одиничних розцінках.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оренда необхідного обладнання тощо), адміністративні, інші подібні витрати, підтримання майданчика та робочих місць у чистоті, вивіз сміття, що утворилось в процесі виконання робіт, перебазування техніки, прибуток, тощо. 
-У вартість матеріалів входить вартість їх транспортування, навантаження.
-Тимчасове електропостачання та освітлення виконується за рахунок Виконавця (точка приєднання надається Замовником, сплата комунальних послуг здійснюється Замовником).
-У вартість одиничних розцінок на роботи включаються адмістативні, загальновиробничі та транспортні витрати.
-У вартість одиничних розцінок на роботи включаються вартість витратних матеріалів.
-Підрядник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t>
  </si>
  <si>
    <t xml:space="preserve">  * Товариство Червоного Хреста України є громадською неприбутковою організацією і просить надати максимальні знижки на товар, вказаний у тендерній пропозиції.</t>
  </si>
  <si>
    <r>
      <t>Примітки:</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
</t>
    </r>
  </si>
  <si>
    <t>Ми погоджуємось, що всі витрати, пов’язані з доставкою товару, завантажувально-розвантажувальними роботами,  відбуваються за рахунок Постачальника та враховані у вартість пропозиції.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</si>
  <si>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</si>
  <si>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Ми погоджуємось зафіксувати тендерну пропозицію протягом 90 днів календарних днів з моменту подачі.</t>
  </si>
  <si>
    <t>Ми погоджуємося з умовами, що Замовник має право самостійно змінити обсяги закупівлі або скасувати її в залежності від наявного фінансування.</t>
  </si>
  <si>
    <t>Подаючи свою пропозицію, ми підтверджуємо повну комплектацію та відповідність умовам зазначеним у Оголошенні та даному Додатку.</t>
  </si>
  <si>
    <t>Подаючи свою пропозицію, ми ознайомилися та погоджуємося з кваліфікаційними та технічними вимогами, зазначеними в Оголошенні та даному Додатку.</t>
  </si>
  <si>
    <t>Подаючи свою пропозицію, ми гарантуємо що, наша компанія, керівники та бенефіциари, а також виробники та імпортери запропонованої продукції та її комплектуючих не знаходяться під санкційними списками, зазначеними у квалфікаційних вимогах Оголошення.</t>
  </si>
  <si>
    <t xml:space="preserve">              Керівник організації/ФОП:____________________________ ( ____________________) </t>
  </si>
  <si>
    <t xml:space="preserve">                                  МП                                  підпис                               ПІБ </t>
  </si>
  <si>
    <t>Учасники повинні надсилати цінові пропозиції з підписом і печаткою</t>
  </si>
  <si>
    <r>
      <t xml:space="preserve">Місце виконання робіт: м. Чоп, обл. Закарпатська  </t>
    </r>
    <r>
      <rPr>
        <i/>
        <sz val="11"/>
        <rFont val="Times New Roman"/>
        <family val="1"/>
        <charset val="204"/>
      </rPr>
      <t>(Детальна адреса буде вказана при укладанні договору)</t>
    </r>
  </si>
  <si>
    <r>
      <t xml:space="preserve">Термін поставки та монтажу на об'єкті, </t>
    </r>
    <r>
      <rPr>
        <i/>
        <sz val="10"/>
        <color theme="1"/>
        <rFont val="Times New Roman"/>
        <family val="1"/>
        <charset val="204"/>
      </rPr>
      <t>календарних днів з моменту укладання договору</t>
    </r>
  </si>
  <si>
    <t>Строк виконання робіт___________________________________________</t>
  </si>
  <si>
    <t>Додаток №2 до Оголошення
форма тендерної пропозиції</t>
  </si>
  <si>
    <r>
      <t>(Назва Учасника),</t>
    </r>
    <r>
      <rPr>
        <sz val="14"/>
        <color theme="1"/>
        <rFont val="Times New Roman"/>
        <family val="1"/>
        <charset val="204"/>
      </rPr>
      <t xml:space="preserve"> надає свою тендерну  пропозицію щодо участі у тендері на закупівлю комплексних електромонтажних робіт на об’єкті у м. Чоп.   </t>
    </r>
  </si>
  <si>
    <r>
      <t xml:space="preserve">Умови оплати: </t>
    </r>
    <r>
      <rPr>
        <sz val="12"/>
        <color theme="1"/>
        <rFont val="Times New Roman"/>
        <family val="1"/>
        <charset val="204"/>
      </rPr>
      <t>Оплата здійснюється за системою 100% післяплати протягом 5-х банківських днів по факту надання послуг/виконання робіт та підпису акту наданих послуг/ виконаних робіт.</t>
    </r>
    <r>
      <rPr>
        <b/>
        <sz val="15"/>
        <color theme="1"/>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</si>
</sst>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i/>
      <sz val="14"/>
      <color theme="1"/>
      <name val="Times New Roman"/>
      <family val="1"/>
      <charset val="204"/>
    </font>
    <font>
      <sz val="14"/>
      <color theme="1"/>
      <name val="Times New Roman"/>
      <family val="1"/>
      <charset val="204"/>
    </font>
    <font>
      <b/>
      <sz val="14"/>
      <color theme="1"/>
      <name val="Times New Roman"/>
      <family val="1"/>
      <charset val="204"/>
    </font>
    <font>
      <b/>
      <sz val="11"/>
      <name val="Times New Roman"/>
      <family val="1"/>
      <charset val="204"/>
    </font>
    <font>
      <b/>
      <sz val="16"/>
      <color theme="1"/>
      <name val="Times New Roman"/>
      <family val="1"/>
      <charset val="204"/>
    </font>
    <font>
      <i/>
      <sz val="11"/>
      <name val="Times New Roman"/>
      <family val="1"/>
      <charset val="204"/>
    </font>
    <font>
      <i/>
      <sz val="11"/>
      <color theme="1" tint="0.499984740745262"/>
      <name val="Times New Roman"/>
      <family val="1"/>
      <charset val="204"/>
    </font>
    <font>
      <sz val="11"/>
      <color theme="1" tint="0.499984740745262"/>
      <name val="Times New Roman"/>
      <family val="1"/>
      <charset val="204"/>
    </font>
    <font>
      <sz val="16"/>
      <color theme="1" tint="0.499984740745262"/>
      <name val="Times New Roman"/>
      <family val="1"/>
      <charset val="204"/>
    </font>
    <font>
      <i/>
      <sz val="10"/>
      <color theme="1"/>
      <name val="Times New Roman"/>
      <family val="1"/>
      <charset val="204"/>
    </font>
    <font>
      <b/>
      <i/>
      <sz val="16"/>
      <color theme="1"/>
      <name val="Times New Roman"/>
      <family val="1"/>
      <charset val="204"/>
    </font>
    <font>
      <b/>
      <sz val="15"/>
      <color theme="1"/>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85">
    <xf numFmtId="0" fontId="0" fillId="0" borderId="0" xfId="0"/>
    <xf numFmtId="0" fontId="1" fillId="0" borderId="0" xfId="0" applyFont="1"/>
    <xf numFmtId="0" fontId="1" fillId="0" borderId="0" xfId="0" applyFont="1" applyAlignment="1">
      <alignment wrapText="1"/>
    </xf>
    <xf numFmtId="0" fontId="5" fillId="0" borderId="0" xfId="0" applyFont="1" applyAlignment="1">
      <alignment wrapText="1"/>
    </xf>
    <xf numFmtId="4" fontId="1" fillId="0" borderId="0" xfId="0" applyNumberFormat="1" applyFont="1"/>
    <xf numFmtId="4" fontId="9" fillId="0" borderId="0" xfId="0" applyNumberFormat="1" applyFont="1" applyAlignment="1">
      <alignment horizontal="right"/>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4" fillId="0" borderId="1" xfId="0" applyFont="1" applyBorder="1" applyAlignment="1">
      <alignment horizontal="center" vertical="center" wrapText="1"/>
    </xf>
    <xf numFmtId="4" fontId="3" fillId="0" borderId="1"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4" fillId="0" borderId="1" xfId="0" applyFont="1" applyBorder="1" applyAlignment="1">
      <alignment vertical="center" wrapText="1"/>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wrapText="1"/>
    </xf>
    <xf numFmtId="0" fontId="7" fillId="0" borderId="0" xfId="0" applyFont="1" applyAlignment="1">
      <alignment horizontal="left" vertical="center"/>
    </xf>
    <xf numFmtId="0" fontId="4" fillId="3" borderId="1" xfId="0" applyFont="1" applyFill="1" applyBorder="1" applyAlignment="1">
      <alignment vertical="center" wrapText="1"/>
    </xf>
    <xf numFmtId="0" fontId="13" fillId="3" borderId="1" xfId="0" applyFont="1" applyFill="1" applyBorder="1" applyAlignment="1">
      <alignment horizontal="right" vertical="center" wrapText="1"/>
    </xf>
    <xf numFmtId="4" fontId="4" fillId="3" borderId="1" xfId="0" applyNumberFormat="1" applyFont="1" applyFill="1" applyBorder="1" applyAlignment="1">
      <alignment vertical="center" wrapText="1"/>
    </xf>
    <xf numFmtId="0" fontId="16" fillId="0" borderId="0" xfId="0" applyFont="1"/>
    <xf numFmtId="0" fontId="8" fillId="0" borderId="0" xfId="0" applyFont="1" applyAlignment="1">
      <alignment horizontal="left" vertical="top" wrapText="1"/>
    </xf>
    <xf numFmtId="0" fontId="8" fillId="0" borderId="0" xfId="0" applyFont="1" applyAlignment="1">
      <alignment horizontal="left" vertical="top"/>
    </xf>
    <xf numFmtId="0" fontId="17" fillId="0" borderId="0" xfId="0" applyFont="1" applyAlignment="1">
      <alignment horizontal="left" vertical="center" wrapText="1"/>
    </xf>
    <xf numFmtId="0" fontId="18" fillId="0" borderId="0" xfId="0" applyFont="1"/>
    <xf numFmtId="0" fontId="1" fillId="0" borderId="0" xfId="0" applyFont="1" applyAlignment="1">
      <alignment horizontal="center" vertical="center"/>
    </xf>
    <xf numFmtId="0" fontId="9" fillId="0" borderId="0" xfId="0" applyFont="1" applyAlignment="1">
      <alignment horizontal="center"/>
    </xf>
    <xf numFmtId="0" fontId="7" fillId="0" borderId="0" xfId="0" applyFont="1"/>
    <xf numFmtId="0" fontId="2" fillId="0" borderId="0" xfId="0" applyFont="1"/>
    <xf numFmtId="0" fontId="9"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22" fillId="0" borderId="0" xfId="0" applyFont="1"/>
    <xf numFmtId="4" fontId="2" fillId="0" borderId="1" xfId="0" applyNumberFormat="1" applyFont="1" applyBorder="1" applyAlignment="1">
      <alignment vertical="center" wrapText="1"/>
    </xf>
    <xf numFmtId="0" fontId="13" fillId="3" borderId="1" xfId="0" applyFont="1" applyFill="1" applyBorder="1" applyAlignment="1">
      <alignment horizontal="center" vertical="center"/>
    </xf>
    <xf numFmtId="0" fontId="13" fillId="3" borderId="1" xfId="0" applyFont="1" applyFill="1" applyBorder="1" applyAlignment="1">
      <alignment vertical="center" wrapText="1"/>
    </xf>
    <xf numFmtId="0" fontId="23" fillId="0" borderId="1" xfId="0" applyFont="1" applyBorder="1" applyAlignment="1">
      <alignment horizontal="center" vertical="center" wrapText="1"/>
    </xf>
    <xf numFmtId="0" fontId="6" fillId="0" borderId="1" xfId="0" applyFont="1" applyBorder="1" applyAlignment="1">
      <alignment horizontal="left" vertical="top" wrapText="1"/>
    </xf>
    <xf numFmtId="0" fontId="9" fillId="0" borderId="0" xfId="0" applyFont="1" applyAlignment="1">
      <alignment horizontal="center" vertical="center"/>
    </xf>
    <xf numFmtId="0" fontId="7" fillId="0" borderId="0" xfId="0" applyFont="1" applyAlignment="1">
      <alignment horizontal="right" wrapText="1"/>
    </xf>
    <xf numFmtId="0" fontId="7" fillId="0" borderId="0" xfId="0" applyFont="1" applyAlignment="1">
      <alignment horizontal="right"/>
    </xf>
    <xf numFmtId="0" fontId="3" fillId="0" borderId="1" xfId="0" applyFont="1" applyBorder="1" applyAlignment="1">
      <alignment horizontal="center" vertical="center" wrapText="1"/>
    </xf>
    <xf numFmtId="4" fontId="3" fillId="0" borderId="1" xfId="0" applyNumberFormat="1" applyFont="1" applyBorder="1" applyAlignment="1">
      <alignment horizontal="center" vertical="center" wrapText="1"/>
    </xf>
    <xf numFmtId="0" fontId="1" fillId="2" borderId="0" xfId="0" applyFont="1" applyFill="1" applyAlignment="1">
      <alignment horizontal="center"/>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12"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1" fillId="0" borderId="0" xfId="0" applyFont="1" applyAlignment="1">
      <alignment horizontal="right"/>
    </xf>
    <xf numFmtId="0" fontId="2" fillId="0" borderId="0" xfId="0" applyFont="1" applyAlignment="1">
      <alignment horizontal="right"/>
    </xf>
    <xf numFmtId="0" fontId="14" fillId="4" borderId="8" xfId="0" applyFont="1" applyFill="1" applyBorder="1" applyAlignment="1">
      <alignment horizontal="left" vertical="center" wrapText="1"/>
    </xf>
    <xf numFmtId="0" fontId="3" fillId="0" borderId="1" xfId="0" applyFont="1" applyBorder="1" applyAlignment="1">
      <alignment horizontal="center" vertical="center"/>
    </xf>
    <xf numFmtId="0" fontId="7" fillId="0" borderId="0" xfId="0" applyFont="1" applyAlignment="1">
      <alignment horizontal="left" vertical="center"/>
    </xf>
    <xf numFmtId="4" fontId="13" fillId="0" borderId="1" xfId="0" applyNumberFormat="1" applyFont="1" applyBorder="1" applyAlignment="1">
      <alignment horizontal="center" vertical="center" wrapText="1"/>
    </xf>
    <xf numFmtId="0" fontId="24" fillId="0" borderId="0" xfId="0" applyFont="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5" fillId="0" borderId="0" xfId="0" applyFont="1" applyAlignment="1">
      <alignment horizontal="left" vertical="center" wrapText="1"/>
    </xf>
    <xf numFmtId="0" fontId="3" fillId="0" borderId="1" xfId="0" applyFont="1" applyBorder="1" applyAlignment="1">
      <alignment horizontal="right" vertical="center"/>
    </xf>
    <xf numFmtId="0" fontId="25" fillId="0" borderId="0" xfId="0" applyFont="1" applyAlignment="1">
      <alignment horizontal="center" vertical="center" wrapText="1"/>
    </xf>
    <xf numFmtId="0" fontId="17" fillId="0" borderId="0" xfId="0" applyFont="1" applyAlignment="1">
      <alignment horizontal="left"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X124"/>
  <sheetViews>
    <sheetView tabSelected="1" view="pageBreakPreview" topLeftCell="A12" zoomScale="25" zoomScaleNormal="98" zoomScaleSheetLayoutView="25" workbookViewId="0">
      <selection activeCell="C54" sqref="C54"/>
    </sheetView>
  </sheetViews>
  <sheetFormatPr defaultColWidth="9.109375" defaultRowHeight="21" x14ac:dyDescent="0.4"/>
  <cols>
    <col min="1" max="1" width="9.109375" style="1"/>
    <col min="2" max="2" width="89" style="1" customWidth="1"/>
    <col min="3" max="3" width="91.33203125" style="1" customWidth="1"/>
    <col min="4" max="4" width="17.109375" style="1" customWidth="1"/>
    <col min="5" max="6" width="11.44140625" style="1" customWidth="1"/>
    <col min="7" max="7" width="17.33203125" style="4" customWidth="1"/>
    <col min="8" max="8" width="18.44140625" style="4" customWidth="1"/>
    <col min="9" max="10" width="11.21875" style="1" customWidth="1"/>
    <col min="11" max="11" width="11.44140625" style="1" customWidth="1"/>
    <col min="12" max="12" width="13.44140625" style="1" customWidth="1"/>
    <col min="13" max="16384" width="9.109375" style="1"/>
  </cols>
  <sheetData>
    <row r="1" spans="1:12" ht="31.2" customHeight="1" x14ac:dyDescent="0.4">
      <c r="I1" s="42" t="s">
        <v>146</v>
      </c>
      <c r="J1" s="43"/>
      <c r="K1" s="43"/>
      <c r="L1" s="43"/>
    </row>
    <row r="2" spans="1:12" x14ac:dyDescent="0.4">
      <c r="A2" s="46" t="s">
        <v>3</v>
      </c>
      <c r="B2" s="46"/>
      <c r="C2" s="46"/>
      <c r="D2" s="46"/>
      <c r="E2" s="46"/>
      <c r="F2" s="46"/>
      <c r="G2" s="46"/>
      <c r="H2" s="46"/>
      <c r="I2" s="46"/>
      <c r="J2" s="46"/>
      <c r="K2" s="46"/>
      <c r="L2" s="46"/>
    </row>
    <row r="4" spans="1:12" x14ac:dyDescent="0.4">
      <c r="I4" s="66"/>
      <c r="J4" s="66"/>
      <c r="K4" s="66"/>
      <c r="L4" s="66"/>
    </row>
    <row r="5" spans="1:12" x14ac:dyDescent="0.4">
      <c r="I5" s="67"/>
      <c r="J5" s="67"/>
      <c r="K5" s="67"/>
      <c r="L5" s="67"/>
    </row>
    <row r="6" spans="1:12" x14ac:dyDescent="0.4">
      <c r="I6" s="66"/>
      <c r="J6" s="66"/>
      <c r="K6" s="66"/>
      <c r="L6" s="66"/>
    </row>
    <row r="8" spans="1:12" ht="29.25" customHeight="1" x14ac:dyDescent="0.4">
      <c r="A8" s="68" t="s">
        <v>147</v>
      </c>
      <c r="B8" s="68"/>
      <c r="C8" s="68"/>
      <c r="D8" s="68"/>
      <c r="E8" s="68"/>
      <c r="F8" s="68"/>
      <c r="G8" s="68"/>
      <c r="H8" s="68"/>
      <c r="I8" s="68"/>
      <c r="J8" s="68"/>
      <c r="K8" s="68"/>
      <c r="L8" s="68"/>
    </row>
    <row r="9" spans="1:12" ht="20.25" customHeight="1" x14ac:dyDescent="0.4">
      <c r="A9" s="47" t="s">
        <v>7</v>
      </c>
      <c r="B9" s="48"/>
      <c r="C9" s="49"/>
      <c r="D9" s="60" t="s">
        <v>4</v>
      </c>
      <c r="E9" s="61"/>
      <c r="F9" s="61"/>
      <c r="G9" s="61"/>
      <c r="H9" s="61"/>
      <c r="I9" s="61"/>
      <c r="J9" s="61"/>
      <c r="K9" s="61"/>
      <c r="L9" s="62"/>
    </row>
    <row r="10" spans="1:12" ht="20.25" customHeight="1" x14ac:dyDescent="0.4">
      <c r="A10" s="50"/>
      <c r="B10" s="51"/>
      <c r="C10" s="52"/>
      <c r="D10" s="63" t="s">
        <v>5</v>
      </c>
      <c r="E10" s="64"/>
      <c r="F10" s="64"/>
      <c r="G10" s="64"/>
      <c r="H10" s="64"/>
      <c r="I10" s="64"/>
      <c r="J10" s="64"/>
      <c r="K10" s="64"/>
      <c r="L10" s="65"/>
    </row>
    <row r="11" spans="1:12" ht="20.25" customHeight="1" x14ac:dyDescent="0.4">
      <c r="A11" s="53"/>
      <c r="B11" s="54"/>
      <c r="C11" s="55"/>
      <c r="D11" s="63" t="s">
        <v>6</v>
      </c>
      <c r="E11" s="64"/>
      <c r="F11" s="64"/>
      <c r="G11" s="64"/>
      <c r="H11" s="64"/>
      <c r="I11" s="64"/>
      <c r="J11" s="64"/>
      <c r="K11" s="64"/>
      <c r="L11" s="65"/>
    </row>
    <row r="12" spans="1:12" ht="20.25" customHeight="1" x14ac:dyDescent="0.4">
      <c r="A12" s="56" t="s">
        <v>8</v>
      </c>
      <c r="B12" s="57"/>
      <c r="C12" s="58"/>
      <c r="D12" s="63" t="s">
        <v>129</v>
      </c>
      <c r="E12" s="64"/>
      <c r="F12" s="64"/>
      <c r="G12" s="64"/>
      <c r="H12" s="64"/>
      <c r="I12" s="64"/>
      <c r="J12" s="64"/>
      <c r="K12" s="64"/>
      <c r="L12" s="65"/>
    </row>
    <row r="13" spans="1:12" ht="202.2" customHeight="1" x14ac:dyDescent="0.4">
      <c r="A13" s="59" t="s">
        <v>130</v>
      </c>
      <c r="B13" s="59"/>
      <c r="C13" s="59"/>
      <c r="D13" s="59"/>
      <c r="E13" s="59"/>
      <c r="F13" s="59"/>
      <c r="G13" s="59"/>
      <c r="H13" s="59"/>
      <c r="I13" s="59"/>
      <c r="J13" s="59"/>
      <c r="K13" s="59"/>
      <c r="L13" s="59"/>
    </row>
    <row r="15" spans="1:12" ht="20.25" customHeight="1" x14ac:dyDescent="0.4">
      <c r="A15" s="69" t="s">
        <v>0</v>
      </c>
      <c r="B15" s="44" t="s">
        <v>10</v>
      </c>
      <c r="C15" s="44"/>
      <c r="D15" s="44" t="s">
        <v>13</v>
      </c>
      <c r="E15" s="44" t="s">
        <v>11</v>
      </c>
      <c r="F15" s="44"/>
      <c r="G15" s="45" t="s">
        <v>15</v>
      </c>
      <c r="H15" s="45" t="s">
        <v>16</v>
      </c>
      <c r="I15" s="44" t="s">
        <v>12</v>
      </c>
      <c r="J15" s="44"/>
      <c r="K15" s="75" t="s">
        <v>144</v>
      </c>
      <c r="L15" s="76"/>
    </row>
    <row r="16" spans="1:12" ht="20.399999999999999" customHeight="1" x14ac:dyDescent="0.4">
      <c r="A16" s="69"/>
      <c r="B16" s="44"/>
      <c r="C16" s="44"/>
      <c r="D16" s="44"/>
      <c r="E16" s="44"/>
      <c r="F16" s="44"/>
      <c r="G16" s="45"/>
      <c r="H16" s="45"/>
      <c r="I16" s="44"/>
      <c r="J16" s="44"/>
      <c r="K16" s="77"/>
      <c r="L16" s="78"/>
    </row>
    <row r="17" spans="1:12" s="2" customFormat="1" hidden="1" x14ac:dyDescent="0.4">
      <c r="A17" s="69"/>
      <c r="B17" s="44"/>
      <c r="C17" s="44"/>
      <c r="D17" s="44"/>
      <c r="E17" s="44"/>
      <c r="F17" s="44"/>
      <c r="G17" s="45"/>
      <c r="H17" s="45"/>
      <c r="I17" s="44"/>
      <c r="J17" s="44"/>
      <c r="K17" s="77"/>
      <c r="L17" s="78"/>
    </row>
    <row r="18" spans="1:12" s="3" customFormat="1" x14ac:dyDescent="0.4">
      <c r="A18" s="69"/>
      <c r="B18" s="10" t="s">
        <v>1</v>
      </c>
      <c r="C18" s="10" t="s">
        <v>2</v>
      </c>
      <c r="D18" s="44"/>
      <c r="E18" s="39" t="s">
        <v>1</v>
      </c>
      <c r="F18" s="39" t="s">
        <v>2</v>
      </c>
      <c r="G18" s="45"/>
      <c r="H18" s="45"/>
      <c r="I18" s="39" t="s">
        <v>1</v>
      </c>
      <c r="J18" s="39" t="s">
        <v>2</v>
      </c>
      <c r="K18" s="79"/>
      <c r="L18" s="80"/>
    </row>
    <row r="19" spans="1:12" s="3" customFormat="1" x14ac:dyDescent="0.4">
      <c r="A19" s="37">
        <v>1</v>
      </c>
      <c r="B19" s="38" t="s">
        <v>17</v>
      </c>
      <c r="C19" s="20"/>
      <c r="D19" s="20"/>
      <c r="E19" s="20"/>
      <c r="F19" s="20"/>
      <c r="G19" s="21" t="s">
        <v>127</v>
      </c>
      <c r="H19" s="22">
        <f>SUM(H20:H28)</f>
        <v>0</v>
      </c>
      <c r="I19" s="20"/>
      <c r="J19" s="20"/>
      <c r="K19" s="20"/>
      <c r="L19" s="20"/>
    </row>
    <row r="20" spans="1:12" s="3" customFormat="1" x14ac:dyDescent="0.4">
      <c r="A20" s="15" t="s">
        <v>18</v>
      </c>
      <c r="B20" s="13" t="s">
        <v>27</v>
      </c>
      <c r="C20" s="16"/>
      <c r="D20" s="17" t="s">
        <v>14</v>
      </c>
      <c r="E20" s="16">
        <v>25</v>
      </c>
      <c r="F20" s="10"/>
      <c r="G20" s="11"/>
      <c r="H20" s="11">
        <f>F20*G20</f>
        <v>0</v>
      </c>
      <c r="I20" s="10">
        <v>12</v>
      </c>
      <c r="J20" s="10"/>
      <c r="K20" s="14">
        <v>20</v>
      </c>
      <c r="L20" s="10"/>
    </row>
    <row r="21" spans="1:12" s="3" customFormat="1" ht="27.6" x14ac:dyDescent="0.4">
      <c r="A21" s="15" t="s">
        <v>19</v>
      </c>
      <c r="B21" s="13" t="s">
        <v>29</v>
      </c>
      <c r="C21" s="16"/>
      <c r="D21" s="17" t="s">
        <v>14</v>
      </c>
      <c r="E21" s="16">
        <v>15</v>
      </c>
      <c r="F21" s="10"/>
      <c r="G21" s="11"/>
      <c r="H21" s="11">
        <f t="shared" ref="H21:H74" si="0">F21*G21</f>
        <v>0</v>
      </c>
      <c r="I21" s="10">
        <v>12</v>
      </c>
      <c r="J21" s="10"/>
      <c r="K21" s="14">
        <v>20</v>
      </c>
      <c r="L21" s="10"/>
    </row>
    <row r="22" spans="1:12" s="3" customFormat="1" ht="27.6" x14ac:dyDescent="0.4">
      <c r="A22" s="15" t="s">
        <v>20</v>
      </c>
      <c r="B22" s="13" t="s">
        <v>30</v>
      </c>
      <c r="C22" s="16"/>
      <c r="D22" s="17" t="s">
        <v>14</v>
      </c>
      <c r="E22" s="16">
        <v>8</v>
      </c>
      <c r="F22" s="10"/>
      <c r="G22" s="11"/>
      <c r="H22" s="11">
        <f t="shared" si="0"/>
        <v>0</v>
      </c>
      <c r="I22" s="10">
        <v>12</v>
      </c>
      <c r="J22" s="10"/>
      <c r="K22" s="14">
        <v>20</v>
      </c>
      <c r="L22" s="10"/>
    </row>
    <row r="23" spans="1:12" s="3" customFormat="1" ht="54" customHeight="1" x14ac:dyDescent="0.4">
      <c r="A23" s="15" t="s">
        <v>21</v>
      </c>
      <c r="B23" s="13" t="s">
        <v>28</v>
      </c>
      <c r="C23" s="16"/>
      <c r="D23" s="17" t="s">
        <v>14</v>
      </c>
      <c r="E23" s="16">
        <v>8</v>
      </c>
      <c r="F23" s="10"/>
      <c r="G23" s="11"/>
      <c r="H23" s="11">
        <f t="shared" si="0"/>
        <v>0</v>
      </c>
      <c r="I23" s="10">
        <v>12</v>
      </c>
      <c r="J23" s="10"/>
      <c r="K23" s="14">
        <v>20</v>
      </c>
      <c r="L23" s="10"/>
    </row>
    <row r="24" spans="1:12" s="3" customFormat="1" ht="55.2" x14ac:dyDescent="0.4">
      <c r="A24" s="15" t="s">
        <v>22</v>
      </c>
      <c r="B24" s="13" t="s">
        <v>69</v>
      </c>
      <c r="C24" s="16"/>
      <c r="D24" s="17" t="s">
        <v>14</v>
      </c>
      <c r="E24" s="16">
        <v>8</v>
      </c>
      <c r="F24" s="10"/>
      <c r="G24" s="11"/>
      <c r="H24" s="11">
        <f t="shared" si="0"/>
        <v>0</v>
      </c>
      <c r="I24" s="10">
        <v>12</v>
      </c>
      <c r="J24" s="10"/>
      <c r="K24" s="14">
        <v>20</v>
      </c>
      <c r="L24" s="10"/>
    </row>
    <row r="25" spans="1:12" s="3" customFormat="1" x14ac:dyDescent="0.4">
      <c r="A25" s="15" t="s">
        <v>23</v>
      </c>
      <c r="B25" s="13" t="s">
        <v>67</v>
      </c>
      <c r="C25" s="16"/>
      <c r="D25" s="17" t="s">
        <v>14</v>
      </c>
      <c r="E25" s="16">
        <v>32</v>
      </c>
      <c r="F25" s="10"/>
      <c r="G25" s="11"/>
      <c r="H25" s="11">
        <f t="shared" si="0"/>
        <v>0</v>
      </c>
      <c r="I25" s="10">
        <v>12</v>
      </c>
      <c r="J25" s="10"/>
      <c r="K25" s="14">
        <v>20</v>
      </c>
      <c r="L25" s="10"/>
    </row>
    <row r="26" spans="1:12" s="3" customFormat="1" x14ac:dyDescent="0.4">
      <c r="A26" s="15" t="s">
        <v>24</v>
      </c>
      <c r="B26" s="13" t="s">
        <v>68</v>
      </c>
      <c r="C26" s="16"/>
      <c r="D26" s="17" t="s">
        <v>14</v>
      </c>
      <c r="E26" s="16">
        <v>8</v>
      </c>
      <c r="F26" s="10"/>
      <c r="G26" s="11"/>
      <c r="H26" s="11">
        <f t="shared" si="0"/>
        <v>0</v>
      </c>
      <c r="I26" s="10">
        <v>12</v>
      </c>
      <c r="J26" s="10"/>
      <c r="K26" s="14">
        <v>20</v>
      </c>
      <c r="L26" s="10"/>
    </row>
    <row r="27" spans="1:12" s="3" customFormat="1" x14ac:dyDescent="0.4">
      <c r="A27" s="15" t="s">
        <v>25</v>
      </c>
      <c r="B27" s="13" t="s">
        <v>70</v>
      </c>
      <c r="C27" s="16"/>
      <c r="D27" s="17" t="s">
        <v>14</v>
      </c>
      <c r="E27" s="16">
        <v>4</v>
      </c>
      <c r="F27" s="10"/>
      <c r="G27" s="11"/>
      <c r="H27" s="11">
        <f t="shared" si="0"/>
        <v>0</v>
      </c>
      <c r="I27" s="10">
        <v>12</v>
      </c>
      <c r="J27" s="10"/>
      <c r="K27" s="14">
        <v>20</v>
      </c>
      <c r="L27" s="10"/>
    </row>
    <row r="28" spans="1:12" s="3" customFormat="1" x14ac:dyDescent="0.4">
      <c r="A28" s="15" t="s">
        <v>26</v>
      </c>
      <c r="B28" s="13" t="s">
        <v>110</v>
      </c>
      <c r="C28" s="18"/>
      <c r="D28" s="16" t="s">
        <v>111</v>
      </c>
      <c r="E28" s="16">
        <v>1</v>
      </c>
      <c r="F28" s="14"/>
      <c r="G28" s="14"/>
      <c r="H28" s="11">
        <f t="shared" si="0"/>
        <v>0</v>
      </c>
      <c r="I28" s="10">
        <v>12</v>
      </c>
      <c r="J28" s="14"/>
      <c r="K28" s="14">
        <v>20</v>
      </c>
      <c r="L28" s="10"/>
    </row>
    <row r="29" spans="1:12" s="3" customFormat="1" x14ac:dyDescent="0.4">
      <c r="A29" s="37">
        <v>2</v>
      </c>
      <c r="B29" s="38" t="s">
        <v>77</v>
      </c>
      <c r="C29" s="20"/>
      <c r="D29" s="20"/>
      <c r="E29" s="20"/>
      <c r="F29" s="20"/>
      <c r="G29" s="21" t="s">
        <v>127</v>
      </c>
      <c r="H29" s="22">
        <f>SUM(H30:H61)</f>
        <v>0</v>
      </c>
      <c r="I29" s="20"/>
      <c r="J29" s="20"/>
      <c r="K29" s="20"/>
      <c r="L29" s="20"/>
    </row>
    <row r="30" spans="1:12" s="3" customFormat="1" x14ac:dyDescent="0.4">
      <c r="A30" s="15" t="s">
        <v>46</v>
      </c>
      <c r="B30" s="13" t="s">
        <v>31</v>
      </c>
      <c r="C30" s="16"/>
      <c r="D30" s="17" t="s">
        <v>33</v>
      </c>
      <c r="E30" s="16">
        <v>120</v>
      </c>
      <c r="F30" s="10"/>
      <c r="G30" s="11"/>
      <c r="H30" s="11">
        <f t="shared" si="0"/>
        <v>0</v>
      </c>
      <c r="I30" s="10">
        <v>12</v>
      </c>
      <c r="J30" s="10"/>
      <c r="K30" s="14">
        <v>20</v>
      </c>
      <c r="L30" s="10"/>
    </row>
    <row r="31" spans="1:12" s="3" customFormat="1" x14ac:dyDescent="0.4">
      <c r="A31" s="15" t="s">
        <v>47</v>
      </c>
      <c r="B31" s="13" t="s">
        <v>39</v>
      </c>
      <c r="C31" s="16"/>
      <c r="D31" s="17" t="s">
        <v>14</v>
      </c>
      <c r="E31" s="16">
        <v>5</v>
      </c>
      <c r="F31" s="10"/>
      <c r="G31" s="11"/>
      <c r="H31" s="11">
        <f t="shared" si="0"/>
        <v>0</v>
      </c>
      <c r="I31" s="10">
        <v>12</v>
      </c>
      <c r="J31" s="10"/>
      <c r="K31" s="14">
        <v>20</v>
      </c>
      <c r="L31" s="10"/>
    </row>
    <row r="32" spans="1:12" s="3" customFormat="1" x14ac:dyDescent="0.4">
      <c r="A32" s="15" t="s">
        <v>48</v>
      </c>
      <c r="B32" s="13" t="s">
        <v>32</v>
      </c>
      <c r="C32" s="16"/>
      <c r="D32" s="17" t="s">
        <v>33</v>
      </c>
      <c r="E32" s="16">
        <v>240</v>
      </c>
      <c r="F32" s="10"/>
      <c r="G32" s="11"/>
      <c r="H32" s="11">
        <f t="shared" si="0"/>
        <v>0</v>
      </c>
      <c r="I32" s="10">
        <v>12</v>
      </c>
      <c r="J32" s="10"/>
      <c r="K32" s="14">
        <v>20</v>
      </c>
      <c r="L32" s="10"/>
    </row>
    <row r="33" spans="1:12" s="3" customFormat="1" x14ac:dyDescent="0.4">
      <c r="A33" s="15" t="s">
        <v>49</v>
      </c>
      <c r="B33" s="13" t="s">
        <v>34</v>
      </c>
      <c r="C33" s="16"/>
      <c r="D33" s="17" t="s">
        <v>33</v>
      </c>
      <c r="E33" s="16">
        <v>120</v>
      </c>
      <c r="F33" s="10"/>
      <c r="G33" s="11"/>
      <c r="H33" s="11">
        <f t="shared" si="0"/>
        <v>0</v>
      </c>
      <c r="I33" s="10">
        <v>12</v>
      </c>
      <c r="J33" s="10"/>
      <c r="K33" s="14">
        <v>20</v>
      </c>
      <c r="L33" s="10"/>
    </row>
    <row r="34" spans="1:12" s="3" customFormat="1" x14ac:dyDescent="0.4">
      <c r="A34" s="15" t="s">
        <v>50</v>
      </c>
      <c r="B34" s="13" t="s">
        <v>35</v>
      </c>
      <c r="C34" s="16"/>
      <c r="D34" s="17" t="s">
        <v>33</v>
      </c>
      <c r="E34" s="16">
        <v>150</v>
      </c>
      <c r="F34" s="10"/>
      <c r="G34" s="11"/>
      <c r="H34" s="11">
        <f t="shared" si="0"/>
        <v>0</v>
      </c>
      <c r="I34" s="10">
        <v>12</v>
      </c>
      <c r="J34" s="10"/>
      <c r="K34" s="14">
        <v>20</v>
      </c>
      <c r="L34" s="10"/>
    </row>
    <row r="35" spans="1:12" s="3" customFormat="1" x14ac:dyDescent="0.4">
      <c r="A35" s="15" t="s">
        <v>51</v>
      </c>
      <c r="B35" s="13" t="s">
        <v>36</v>
      </c>
      <c r="C35" s="16"/>
      <c r="D35" s="17" t="s">
        <v>14</v>
      </c>
      <c r="E35" s="16">
        <v>12</v>
      </c>
      <c r="F35" s="10"/>
      <c r="G35" s="11"/>
      <c r="H35" s="11">
        <f t="shared" si="0"/>
        <v>0</v>
      </c>
      <c r="I35" s="10">
        <v>12</v>
      </c>
      <c r="J35" s="10"/>
      <c r="K35" s="14">
        <v>20</v>
      </c>
      <c r="L35" s="10"/>
    </row>
    <row r="36" spans="1:12" s="3" customFormat="1" x14ac:dyDescent="0.4">
      <c r="A36" s="15" t="s">
        <v>52</v>
      </c>
      <c r="B36" s="13" t="s">
        <v>37</v>
      </c>
      <c r="C36" s="16"/>
      <c r="D36" s="17" t="s">
        <v>14</v>
      </c>
      <c r="E36" s="16">
        <v>36</v>
      </c>
      <c r="F36" s="10"/>
      <c r="G36" s="11"/>
      <c r="H36" s="11">
        <f t="shared" si="0"/>
        <v>0</v>
      </c>
      <c r="I36" s="10">
        <v>12</v>
      </c>
      <c r="J36" s="10"/>
      <c r="K36" s="14">
        <v>20</v>
      </c>
      <c r="L36" s="10"/>
    </row>
    <row r="37" spans="1:12" s="3" customFormat="1" x14ac:dyDescent="0.4">
      <c r="A37" s="15" t="s">
        <v>53</v>
      </c>
      <c r="B37" s="13" t="s">
        <v>38</v>
      </c>
      <c r="C37" s="16"/>
      <c r="D37" s="17" t="s">
        <v>14</v>
      </c>
      <c r="E37" s="16">
        <v>12</v>
      </c>
      <c r="F37" s="10"/>
      <c r="G37" s="11"/>
      <c r="H37" s="11">
        <f t="shared" si="0"/>
        <v>0</v>
      </c>
      <c r="I37" s="10">
        <v>12</v>
      </c>
      <c r="J37" s="10"/>
      <c r="K37" s="14">
        <v>20</v>
      </c>
      <c r="L37" s="10"/>
    </row>
    <row r="38" spans="1:12" s="3" customFormat="1" x14ac:dyDescent="0.4">
      <c r="A38" s="15" t="s">
        <v>54</v>
      </c>
      <c r="B38" s="13" t="s">
        <v>80</v>
      </c>
      <c r="C38" s="18"/>
      <c r="D38" s="16" t="s">
        <v>14</v>
      </c>
      <c r="E38" s="16">
        <v>6</v>
      </c>
      <c r="F38" s="10"/>
      <c r="G38" s="11"/>
      <c r="H38" s="11">
        <f t="shared" si="0"/>
        <v>0</v>
      </c>
      <c r="I38" s="10">
        <v>12</v>
      </c>
      <c r="J38" s="10"/>
      <c r="K38" s="14">
        <v>20</v>
      </c>
      <c r="L38" s="10"/>
    </row>
    <row r="39" spans="1:12" s="3" customFormat="1" ht="27.6" x14ac:dyDescent="0.4">
      <c r="A39" s="15" t="s">
        <v>55</v>
      </c>
      <c r="B39" s="13" t="s">
        <v>44</v>
      </c>
      <c r="C39" s="16"/>
      <c r="D39" s="17" t="s">
        <v>14</v>
      </c>
      <c r="E39" s="16">
        <v>36</v>
      </c>
      <c r="F39" s="10"/>
      <c r="G39" s="11"/>
      <c r="H39" s="11">
        <f t="shared" si="0"/>
        <v>0</v>
      </c>
      <c r="I39" s="10">
        <v>12</v>
      </c>
      <c r="J39" s="10"/>
      <c r="K39" s="14">
        <v>20</v>
      </c>
      <c r="L39" s="10"/>
    </row>
    <row r="40" spans="1:12" s="3" customFormat="1" x14ac:dyDescent="0.4">
      <c r="A40" s="15" t="s">
        <v>56</v>
      </c>
      <c r="B40" s="13" t="s">
        <v>40</v>
      </c>
      <c r="C40" s="16"/>
      <c r="D40" s="17" t="s">
        <v>41</v>
      </c>
      <c r="E40" s="16">
        <v>300</v>
      </c>
      <c r="F40" s="10"/>
      <c r="G40" s="11"/>
      <c r="H40" s="11">
        <f t="shared" si="0"/>
        <v>0</v>
      </c>
      <c r="I40" s="10">
        <v>12</v>
      </c>
      <c r="J40" s="10"/>
      <c r="K40" s="14">
        <v>20</v>
      </c>
      <c r="L40" s="10"/>
    </row>
    <row r="41" spans="1:12" s="3" customFormat="1" x14ac:dyDescent="0.4">
      <c r="A41" s="15" t="s">
        <v>57</v>
      </c>
      <c r="B41" s="13" t="s">
        <v>42</v>
      </c>
      <c r="C41" s="16"/>
      <c r="D41" s="17" t="s">
        <v>41</v>
      </c>
      <c r="E41" s="16">
        <v>100</v>
      </c>
      <c r="F41" s="10"/>
      <c r="G41" s="11"/>
      <c r="H41" s="11">
        <f t="shared" si="0"/>
        <v>0</v>
      </c>
      <c r="I41" s="10">
        <v>12</v>
      </c>
      <c r="J41" s="10"/>
      <c r="K41" s="14">
        <v>20</v>
      </c>
      <c r="L41" s="10"/>
    </row>
    <row r="42" spans="1:12" s="3" customFormat="1" x14ac:dyDescent="0.4">
      <c r="A42" s="15" t="s">
        <v>58</v>
      </c>
      <c r="B42" s="13" t="s">
        <v>43</v>
      </c>
      <c r="C42" s="16"/>
      <c r="D42" s="17" t="s">
        <v>41</v>
      </c>
      <c r="E42" s="16">
        <v>100</v>
      </c>
      <c r="F42" s="10"/>
      <c r="G42" s="11"/>
      <c r="H42" s="11">
        <f t="shared" si="0"/>
        <v>0</v>
      </c>
      <c r="I42" s="10">
        <v>12</v>
      </c>
      <c r="J42" s="10"/>
      <c r="K42" s="14">
        <v>20</v>
      </c>
      <c r="L42" s="10"/>
    </row>
    <row r="43" spans="1:12" s="3" customFormat="1" x14ac:dyDescent="0.4">
      <c r="A43" s="15" t="s">
        <v>59</v>
      </c>
      <c r="B43" s="13" t="s">
        <v>95</v>
      </c>
      <c r="C43" s="16"/>
      <c r="D43" s="17" t="s">
        <v>41</v>
      </c>
      <c r="E43" s="16">
        <v>50</v>
      </c>
      <c r="F43" s="10"/>
      <c r="G43" s="11"/>
      <c r="H43" s="11">
        <f t="shared" si="0"/>
        <v>0</v>
      </c>
      <c r="I43" s="10">
        <v>12</v>
      </c>
      <c r="J43" s="10"/>
      <c r="K43" s="14">
        <v>20</v>
      </c>
      <c r="L43" s="10"/>
    </row>
    <row r="44" spans="1:12" s="3" customFormat="1" x14ac:dyDescent="0.4">
      <c r="A44" s="15" t="s">
        <v>60</v>
      </c>
      <c r="B44" s="13" t="s">
        <v>45</v>
      </c>
      <c r="C44" s="16"/>
      <c r="D44" s="17" t="s">
        <v>41</v>
      </c>
      <c r="E44" s="16">
        <v>200</v>
      </c>
      <c r="F44" s="10"/>
      <c r="G44" s="11"/>
      <c r="H44" s="11">
        <f t="shared" si="0"/>
        <v>0</v>
      </c>
      <c r="I44" s="10">
        <v>12</v>
      </c>
      <c r="J44" s="10"/>
      <c r="K44" s="14">
        <v>20</v>
      </c>
      <c r="L44" s="10"/>
    </row>
    <row r="45" spans="1:12" s="3" customFormat="1" x14ac:dyDescent="0.4">
      <c r="A45" s="15" t="s">
        <v>61</v>
      </c>
      <c r="B45" s="13" t="s">
        <v>71</v>
      </c>
      <c r="C45" s="16"/>
      <c r="D45" s="17" t="s">
        <v>41</v>
      </c>
      <c r="E45" s="16">
        <v>100</v>
      </c>
      <c r="F45" s="10"/>
      <c r="G45" s="11"/>
      <c r="H45" s="11">
        <f t="shared" si="0"/>
        <v>0</v>
      </c>
      <c r="I45" s="10">
        <v>12</v>
      </c>
      <c r="J45" s="10"/>
      <c r="K45" s="14">
        <v>20</v>
      </c>
      <c r="L45" s="10"/>
    </row>
    <row r="46" spans="1:12" s="3" customFormat="1" x14ac:dyDescent="0.4">
      <c r="A46" s="15" t="s">
        <v>62</v>
      </c>
      <c r="B46" s="13" t="s">
        <v>72</v>
      </c>
      <c r="C46" s="16"/>
      <c r="D46" s="17" t="s">
        <v>14</v>
      </c>
      <c r="E46" s="16">
        <v>400</v>
      </c>
      <c r="F46" s="10"/>
      <c r="G46" s="11"/>
      <c r="H46" s="11">
        <f t="shared" si="0"/>
        <v>0</v>
      </c>
      <c r="I46" s="10">
        <v>12</v>
      </c>
      <c r="J46" s="10"/>
      <c r="K46" s="14">
        <v>20</v>
      </c>
      <c r="L46" s="10"/>
    </row>
    <row r="47" spans="1:12" s="3" customFormat="1" x14ac:dyDescent="0.4">
      <c r="A47" s="15" t="s">
        <v>63</v>
      </c>
      <c r="B47" s="13" t="s">
        <v>73</v>
      </c>
      <c r="C47" s="18"/>
      <c r="D47" s="16" t="s">
        <v>14</v>
      </c>
      <c r="E47" s="16">
        <v>200</v>
      </c>
      <c r="F47" s="10"/>
      <c r="G47" s="11"/>
      <c r="H47" s="11">
        <f t="shared" si="0"/>
        <v>0</v>
      </c>
      <c r="I47" s="10">
        <v>12</v>
      </c>
      <c r="J47" s="10"/>
      <c r="K47" s="14">
        <v>20</v>
      </c>
      <c r="L47" s="10"/>
    </row>
    <row r="48" spans="1:12" s="3" customFormat="1" x14ac:dyDescent="0.4">
      <c r="A48" s="15" t="s">
        <v>64</v>
      </c>
      <c r="B48" s="13" t="s">
        <v>74</v>
      </c>
      <c r="C48" s="16"/>
      <c r="D48" s="17" t="s">
        <v>41</v>
      </c>
      <c r="E48" s="16">
        <v>20</v>
      </c>
      <c r="F48" s="10"/>
      <c r="G48" s="11"/>
      <c r="H48" s="11">
        <f t="shared" si="0"/>
        <v>0</v>
      </c>
      <c r="I48" s="10">
        <v>12</v>
      </c>
      <c r="J48" s="10"/>
      <c r="K48" s="14">
        <v>20</v>
      </c>
      <c r="L48" s="10"/>
    </row>
    <row r="49" spans="1:12" s="3" customFormat="1" x14ac:dyDescent="0.4">
      <c r="A49" s="15" t="s">
        <v>65</v>
      </c>
      <c r="B49" s="13" t="s">
        <v>75</v>
      </c>
      <c r="C49" s="16"/>
      <c r="D49" s="17" t="s">
        <v>14</v>
      </c>
      <c r="E49" s="16">
        <v>40</v>
      </c>
      <c r="F49" s="10"/>
      <c r="G49" s="11"/>
      <c r="H49" s="11">
        <f t="shared" si="0"/>
        <v>0</v>
      </c>
      <c r="I49" s="10">
        <v>12</v>
      </c>
      <c r="J49" s="10"/>
      <c r="K49" s="14">
        <v>20</v>
      </c>
      <c r="L49" s="10"/>
    </row>
    <row r="50" spans="1:12" s="3" customFormat="1" x14ac:dyDescent="0.4">
      <c r="A50" s="15" t="s">
        <v>66</v>
      </c>
      <c r="B50" s="13" t="s">
        <v>89</v>
      </c>
      <c r="C50" s="16"/>
      <c r="D50" s="17" t="s">
        <v>14</v>
      </c>
      <c r="E50" s="16">
        <v>36</v>
      </c>
      <c r="F50" s="10"/>
      <c r="G50" s="11"/>
      <c r="H50" s="11">
        <f t="shared" si="0"/>
        <v>0</v>
      </c>
      <c r="I50" s="10">
        <v>12</v>
      </c>
      <c r="J50" s="10"/>
      <c r="K50" s="14">
        <v>20</v>
      </c>
      <c r="L50" s="10"/>
    </row>
    <row r="51" spans="1:12" s="3" customFormat="1" x14ac:dyDescent="0.4">
      <c r="A51" s="15" t="s">
        <v>81</v>
      </c>
      <c r="B51" s="13" t="s">
        <v>90</v>
      </c>
      <c r="C51" s="16"/>
      <c r="D51" s="17" t="s">
        <v>41</v>
      </c>
      <c r="E51" s="16">
        <v>120</v>
      </c>
      <c r="F51" s="10"/>
      <c r="G51" s="11"/>
      <c r="H51" s="11">
        <f t="shared" si="0"/>
        <v>0</v>
      </c>
      <c r="I51" s="10">
        <v>12</v>
      </c>
      <c r="J51" s="10"/>
      <c r="K51" s="14">
        <v>20</v>
      </c>
      <c r="L51" s="10"/>
    </row>
    <row r="52" spans="1:12" s="3" customFormat="1" x14ac:dyDescent="0.4">
      <c r="A52" s="15" t="s">
        <v>82</v>
      </c>
      <c r="B52" s="13" t="s">
        <v>92</v>
      </c>
      <c r="C52" s="16"/>
      <c r="D52" s="17" t="s">
        <v>41</v>
      </c>
      <c r="E52" s="16">
        <v>300</v>
      </c>
      <c r="F52" s="10"/>
      <c r="G52" s="11"/>
      <c r="H52" s="11">
        <f t="shared" si="0"/>
        <v>0</v>
      </c>
      <c r="I52" s="10">
        <v>12</v>
      </c>
      <c r="J52" s="10"/>
      <c r="K52" s="14">
        <v>20</v>
      </c>
      <c r="L52" s="10"/>
    </row>
    <row r="53" spans="1:12" s="3" customFormat="1" x14ac:dyDescent="0.4">
      <c r="A53" s="15" t="s">
        <v>83</v>
      </c>
      <c r="B53" s="13" t="s">
        <v>91</v>
      </c>
      <c r="C53" s="16"/>
      <c r="D53" s="17" t="s">
        <v>41</v>
      </c>
      <c r="E53" s="16">
        <v>50</v>
      </c>
      <c r="F53" s="10"/>
      <c r="G53" s="11"/>
      <c r="H53" s="11">
        <f t="shared" si="0"/>
        <v>0</v>
      </c>
      <c r="I53" s="10">
        <v>12</v>
      </c>
      <c r="J53" s="10"/>
      <c r="K53" s="14">
        <v>20</v>
      </c>
      <c r="L53" s="10"/>
    </row>
    <row r="54" spans="1:12" s="3" customFormat="1" ht="157.80000000000001" customHeight="1" x14ac:dyDescent="0.4">
      <c r="A54" s="15" t="s">
        <v>84</v>
      </c>
      <c r="B54" s="40" t="s">
        <v>76</v>
      </c>
      <c r="C54" s="16"/>
      <c r="D54" s="17" t="s">
        <v>14</v>
      </c>
      <c r="E54" s="16">
        <v>2</v>
      </c>
      <c r="F54" s="10"/>
      <c r="G54" s="11"/>
      <c r="H54" s="11">
        <f t="shared" si="0"/>
        <v>0</v>
      </c>
      <c r="I54" s="10">
        <v>12</v>
      </c>
      <c r="J54" s="10"/>
      <c r="K54" s="14">
        <v>20</v>
      </c>
      <c r="L54" s="10"/>
    </row>
    <row r="55" spans="1:12" s="3" customFormat="1" x14ac:dyDescent="0.4">
      <c r="A55" s="15" t="s">
        <v>85</v>
      </c>
      <c r="B55" s="13" t="s">
        <v>78</v>
      </c>
      <c r="C55" s="16"/>
      <c r="D55" s="17" t="s">
        <v>14</v>
      </c>
      <c r="E55" s="16">
        <v>2</v>
      </c>
      <c r="F55" s="10"/>
      <c r="G55" s="11"/>
      <c r="H55" s="11">
        <f t="shared" si="0"/>
        <v>0</v>
      </c>
      <c r="I55" s="10">
        <v>12</v>
      </c>
      <c r="J55" s="10"/>
      <c r="K55" s="14">
        <v>20</v>
      </c>
      <c r="L55" s="10"/>
    </row>
    <row r="56" spans="1:12" s="3" customFormat="1" x14ac:dyDescent="0.4">
      <c r="A56" s="15" t="s">
        <v>86</v>
      </c>
      <c r="B56" s="13" t="s">
        <v>79</v>
      </c>
      <c r="C56" s="18"/>
      <c r="D56" s="16" t="s">
        <v>14</v>
      </c>
      <c r="E56" s="16">
        <v>2</v>
      </c>
      <c r="F56" s="10"/>
      <c r="G56" s="11"/>
      <c r="H56" s="11">
        <f t="shared" si="0"/>
        <v>0</v>
      </c>
      <c r="I56" s="10">
        <v>12</v>
      </c>
      <c r="J56" s="10"/>
      <c r="K56" s="14">
        <v>20</v>
      </c>
      <c r="L56" s="10"/>
    </row>
    <row r="57" spans="1:12" s="3" customFormat="1" ht="27.6" x14ac:dyDescent="0.4">
      <c r="A57" s="15" t="s">
        <v>87</v>
      </c>
      <c r="B57" s="13" t="s">
        <v>93</v>
      </c>
      <c r="C57" s="16"/>
      <c r="D57" s="17" t="s">
        <v>14</v>
      </c>
      <c r="E57" s="16">
        <v>4</v>
      </c>
      <c r="F57" s="10"/>
      <c r="G57" s="11"/>
      <c r="H57" s="11">
        <f t="shared" si="0"/>
        <v>0</v>
      </c>
      <c r="I57" s="10">
        <v>12</v>
      </c>
      <c r="J57" s="10"/>
      <c r="K57" s="14">
        <v>20</v>
      </c>
      <c r="L57" s="10"/>
    </row>
    <row r="58" spans="1:12" s="3" customFormat="1" x14ac:dyDescent="0.4">
      <c r="A58" s="15" t="s">
        <v>88</v>
      </c>
      <c r="B58" s="13" t="s">
        <v>94</v>
      </c>
      <c r="C58" s="16"/>
      <c r="D58" s="17" t="s">
        <v>14</v>
      </c>
      <c r="E58" s="16">
        <v>4</v>
      </c>
      <c r="F58" s="10"/>
      <c r="G58" s="11"/>
      <c r="H58" s="11">
        <f t="shared" si="0"/>
        <v>0</v>
      </c>
      <c r="I58" s="10">
        <v>12</v>
      </c>
      <c r="J58" s="10"/>
      <c r="K58" s="14">
        <v>20</v>
      </c>
      <c r="L58" s="10"/>
    </row>
    <row r="59" spans="1:12" s="3" customFormat="1" x14ac:dyDescent="0.4">
      <c r="A59" s="15" t="s">
        <v>112</v>
      </c>
      <c r="B59" s="13" t="s">
        <v>96</v>
      </c>
      <c r="C59" s="16"/>
      <c r="D59" s="17" t="s">
        <v>14</v>
      </c>
      <c r="E59" s="16">
        <v>3</v>
      </c>
      <c r="F59" s="10"/>
      <c r="G59" s="11"/>
      <c r="H59" s="11">
        <f t="shared" si="0"/>
        <v>0</v>
      </c>
      <c r="I59" s="10">
        <v>12</v>
      </c>
      <c r="J59" s="10"/>
      <c r="K59" s="14">
        <v>20</v>
      </c>
      <c r="L59" s="10"/>
    </row>
    <row r="60" spans="1:12" s="3" customFormat="1" x14ac:dyDescent="0.4">
      <c r="A60" s="15" t="s">
        <v>113</v>
      </c>
      <c r="B60" s="13" t="s">
        <v>97</v>
      </c>
      <c r="C60" s="16"/>
      <c r="D60" s="17" t="s">
        <v>14</v>
      </c>
      <c r="E60" s="16">
        <v>3</v>
      </c>
      <c r="F60" s="10"/>
      <c r="G60" s="11"/>
      <c r="H60" s="11">
        <f t="shared" si="0"/>
        <v>0</v>
      </c>
      <c r="I60" s="10">
        <v>12</v>
      </c>
      <c r="J60" s="10"/>
      <c r="K60" s="14">
        <v>20</v>
      </c>
      <c r="L60" s="10"/>
    </row>
    <row r="61" spans="1:12" s="3" customFormat="1" x14ac:dyDescent="0.4">
      <c r="A61" s="15" t="s">
        <v>114</v>
      </c>
      <c r="B61" s="13" t="s">
        <v>110</v>
      </c>
      <c r="C61" s="16"/>
      <c r="D61" s="17" t="s">
        <v>111</v>
      </c>
      <c r="E61" s="16">
        <v>1</v>
      </c>
      <c r="F61" s="10"/>
      <c r="G61" s="11"/>
      <c r="H61" s="11">
        <f t="shared" si="0"/>
        <v>0</v>
      </c>
      <c r="I61" s="10">
        <v>12</v>
      </c>
      <c r="J61" s="10"/>
      <c r="K61" s="14">
        <v>20</v>
      </c>
      <c r="L61" s="10"/>
    </row>
    <row r="62" spans="1:12" s="3" customFormat="1" x14ac:dyDescent="0.4">
      <c r="A62" s="37">
        <v>3</v>
      </c>
      <c r="B62" s="38" t="s">
        <v>128</v>
      </c>
      <c r="C62" s="20"/>
      <c r="D62" s="20"/>
      <c r="E62" s="20"/>
      <c r="F62" s="20"/>
      <c r="G62" s="21" t="s">
        <v>127</v>
      </c>
      <c r="H62" s="22">
        <f>SUM(H63:H74)</f>
        <v>0</v>
      </c>
      <c r="I62" s="20"/>
      <c r="J62" s="20"/>
      <c r="K62" s="20"/>
      <c r="L62" s="20"/>
    </row>
    <row r="63" spans="1:12" s="3" customFormat="1" x14ac:dyDescent="0.4">
      <c r="A63" s="15" t="s">
        <v>115</v>
      </c>
      <c r="B63" s="13" t="s">
        <v>98</v>
      </c>
      <c r="C63" s="16"/>
      <c r="D63" s="17" t="s">
        <v>41</v>
      </c>
      <c r="E63" s="16">
        <v>150</v>
      </c>
      <c r="F63" s="10"/>
      <c r="G63" s="11"/>
      <c r="H63" s="11">
        <f t="shared" si="0"/>
        <v>0</v>
      </c>
      <c r="I63" s="10">
        <v>12</v>
      </c>
      <c r="J63" s="10"/>
      <c r="K63" s="14">
        <v>20</v>
      </c>
      <c r="L63" s="10"/>
    </row>
    <row r="64" spans="1:12" s="3" customFormat="1" x14ac:dyDescent="0.4">
      <c r="A64" s="15" t="s">
        <v>116</v>
      </c>
      <c r="B64" s="13" t="s">
        <v>99</v>
      </c>
      <c r="C64" s="16"/>
      <c r="D64" s="17" t="s">
        <v>14</v>
      </c>
      <c r="E64" s="16">
        <v>5</v>
      </c>
      <c r="F64" s="10"/>
      <c r="G64" s="11"/>
      <c r="H64" s="11">
        <f t="shared" si="0"/>
        <v>0</v>
      </c>
      <c r="I64" s="10">
        <v>12</v>
      </c>
      <c r="J64" s="10"/>
      <c r="K64" s="14">
        <v>20</v>
      </c>
      <c r="L64" s="10"/>
    </row>
    <row r="65" spans="1:12" s="3" customFormat="1" x14ac:dyDescent="0.4">
      <c r="A65" s="15" t="s">
        <v>117</v>
      </c>
      <c r="B65" s="13" t="s">
        <v>100</v>
      </c>
      <c r="C65" s="16"/>
      <c r="D65" s="17" t="s">
        <v>14</v>
      </c>
      <c r="E65" s="16">
        <v>6</v>
      </c>
      <c r="F65" s="10"/>
      <c r="G65" s="11"/>
      <c r="H65" s="11">
        <f t="shared" si="0"/>
        <v>0</v>
      </c>
      <c r="I65" s="10">
        <v>12</v>
      </c>
      <c r="J65" s="10"/>
      <c r="K65" s="14">
        <v>20</v>
      </c>
      <c r="L65" s="10"/>
    </row>
    <row r="66" spans="1:12" s="3" customFormat="1" x14ac:dyDescent="0.4">
      <c r="A66" s="15" t="s">
        <v>118</v>
      </c>
      <c r="B66" s="13" t="s">
        <v>101</v>
      </c>
      <c r="C66" s="16"/>
      <c r="D66" s="17" t="s">
        <v>14</v>
      </c>
      <c r="E66" s="16">
        <v>2</v>
      </c>
      <c r="F66" s="10"/>
      <c r="G66" s="11"/>
      <c r="H66" s="11">
        <f t="shared" si="0"/>
        <v>0</v>
      </c>
      <c r="I66" s="10">
        <v>12</v>
      </c>
      <c r="J66" s="10"/>
      <c r="K66" s="14">
        <v>20</v>
      </c>
      <c r="L66" s="10"/>
    </row>
    <row r="67" spans="1:12" s="3" customFormat="1" x14ac:dyDescent="0.4">
      <c r="A67" s="15" t="s">
        <v>119</v>
      </c>
      <c r="B67" s="13" t="s">
        <v>102</v>
      </c>
      <c r="C67" s="16"/>
      <c r="D67" s="17" t="s">
        <v>14</v>
      </c>
      <c r="E67" s="16">
        <v>50</v>
      </c>
      <c r="F67" s="10"/>
      <c r="G67" s="11"/>
      <c r="H67" s="11">
        <f t="shared" si="0"/>
        <v>0</v>
      </c>
      <c r="I67" s="10">
        <v>12</v>
      </c>
      <c r="J67" s="10"/>
      <c r="K67" s="14">
        <v>20</v>
      </c>
      <c r="L67" s="10"/>
    </row>
    <row r="68" spans="1:12" s="3" customFormat="1" x14ac:dyDescent="0.4">
      <c r="A68" s="15" t="s">
        <v>120</v>
      </c>
      <c r="B68" s="13" t="s">
        <v>106</v>
      </c>
      <c r="C68" s="16"/>
      <c r="D68" s="17" t="s">
        <v>107</v>
      </c>
      <c r="E68" s="16">
        <v>1</v>
      </c>
      <c r="F68" s="10"/>
      <c r="G68" s="11"/>
      <c r="H68" s="11">
        <f t="shared" si="0"/>
        <v>0</v>
      </c>
      <c r="I68" s="10">
        <v>12</v>
      </c>
      <c r="J68" s="10"/>
      <c r="K68" s="14">
        <v>20</v>
      </c>
      <c r="L68" s="10"/>
    </row>
    <row r="69" spans="1:12" s="3" customFormat="1" x14ac:dyDescent="0.4">
      <c r="A69" s="15" t="s">
        <v>121</v>
      </c>
      <c r="B69" s="13" t="s">
        <v>103</v>
      </c>
      <c r="C69" s="16"/>
      <c r="D69" s="17" t="s">
        <v>41</v>
      </c>
      <c r="E69" s="16">
        <v>100</v>
      </c>
      <c r="F69" s="10"/>
      <c r="G69" s="12"/>
      <c r="H69" s="11">
        <f t="shared" si="0"/>
        <v>0</v>
      </c>
      <c r="I69" s="10">
        <v>12</v>
      </c>
      <c r="J69" s="10"/>
      <c r="K69" s="14">
        <v>20</v>
      </c>
      <c r="L69" s="10"/>
    </row>
    <row r="70" spans="1:12" s="3" customFormat="1" x14ac:dyDescent="0.4">
      <c r="A70" s="15" t="s">
        <v>122</v>
      </c>
      <c r="B70" s="13" t="s">
        <v>104</v>
      </c>
      <c r="C70" s="16"/>
      <c r="D70" s="17" t="s">
        <v>41</v>
      </c>
      <c r="E70" s="16">
        <v>50</v>
      </c>
      <c r="F70" s="10"/>
      <c r="G70" s="12"/>
      <c r="H70" s="11">
        <f t="shared" si="0"/>
        <v>0</v>
      </c>
      <c r="I70" s="10">
        <v>12</v>
      </c>
      <c r="J70" s="10"/>
      <c r="K70" s="14">
        <v>20</v>
      </c>
      <c r="L70" s="10"/>
    </row>
    <row r="71" spans="1:12" s="3" customFormat="1" x14ac:dyDescent="0.4">
      <c r="A71" s="15" t="s">
        <v>123</v>
      </c>
      <c r="B71" s="13" t="s">
        <v>105</v>
      </c>
      <c r="C71" s="18"/>
      <c r="D71" s="16" t="s">
        <v>14</v>
      </c>
      <c r="E71" s="16">
        <v>1</v>
      </c>
      <c r="F71" s="10"/>
      <c r="G71" s="12"/>
      <c r="H71" s="11">
        <f t="shared" si="0"/>
        <v>0</v>
      </c>
      <c r="I71" s="10">
        <v>12</v>
      </c>
      <c r="J71" s="10"/>
      <c r="K71" s="14">
        <v>20</v>
      </c>
      <c r="L71" s="10"/>
    </row>
    <row r="72" spans="1:12" s="3" customFormat="1" x14ac:dyDescent="0.4">
      <c r="A72" s="15" t="s">
        <v>124</v>
      </c>
      <c r="B72" s="13" t="s">
        <v>108</v>
      </c>
      <c r="C72" s="16"/>
      <c r="D72" s="17" t="s">
        <v>14</v>
      </c>
      <c r="E72" s="16">
        <v>2</v>
      </c>
      <c r="F72" s="10"/>
      <c r="G72" s="12"/>
      <c r="H72" s="11">
        <f t="shared" si="0"/>
        <v>0</v>
      </c>
      <c r="I72" s="10">
        <v>12</v>
      </c>
      <c r="J72" s="10"/>
      <c r="K72" s="14">
        <v>20</v>
      </c>
      <c r="L72" s="10"/>
    </row>
    <row r="73" spans="1:12" s="3" customFormat="1" ht="27.6" x14ac:dyDescent="0.4">
      <c r="A73" s="15" t="s">
        <v>125</v>
      </c>
      <c r="B73" s="13" t="s">
        <v>109</v>
      </c>
      <c r="C73" s="16"/>
      <c r="D73" s="17" t="s">
        <v>14</v>
      </c>
      <c r="E73" s="16">
        <v>2</v>
      </c>
      <c r="F73" s="10"/>
      <c r="G73" s="12"/>
      <c r="H73" s="11">
        <f t="shared" si="0"/>
        <v>0</v>
      </c>
      <c r="I73" s="10">
        <v>12</v>
      </c>
      <c r="J73" s="10"/>
      <c r="K73" s="14">
        <v>20</v>
      </c>
      <c r="L73" s="10"/>
    </row>
    <row r="74" spans="1:12" s="3" customFormat="1" x14ac:dyDescent="0.4">
      <c r="A74" s="15" t="s">
        <v>126</v>
      </c>
      <c r="B74" s="13" t="s">
        <v>110</v>
      </c>
      <c r="C74" s="16"/>
      <c r="D74" s="17" t="s">
        <v>111</v>
      </c>
      <c r="E74" s="16">
        <v>1</v>
      </c>
      <c r="F74" s="10"/>
      <c r="G74" s="12"/>
      <c r="H74" s="11">
        <f t="shared" si="0"/>
        <v>0</v>
      </c>
      <c r="I74" s="10">
        <v>12</v>
      </c>
      <c r="J74" s="10"/>
      <c r="K74" s="14">
        <v>20</v>
      </c>
      <c r="L74" s="10"/>
    </row>
    <row r="75" spans="1:12" x14ac:dyDescent="0.4">
      <c r="A75" s="82" t="s">
        <v>9</v>
      </c>
      <c r="B75" s="82"/>
      <c r="C75" s="82"/>
      <c r="D75" s="82"/>
      <c r="E75" s="82"/>
      <c r="F75" s="82"/>
      <c r="G75" s="71">
        <f>H62+H29+H19</f>
        <v>0</v>
      </c>
      <c r="H75" s="71"/>
      <c r="I75" s="36"/>
      <c r="J75" s="36"/>
      <c r="K75" s="14"/>
      <c r="L75" s="36"/>
    </row>
    <row r="76" spans="1:12" x14ac:dyDescent="0.4">
      <c r="B76" s="70"/>
      <c r="C76" s="70"/>
      <c r="D76" s="70"/>
      <c r="E76" s="70"/>
      <c r="F76" s="70"/>
      <c r="G76" s="70"/>
      <c r="H76" s="70"/>
      <c r="I76" s="70"/>
      <c r="J76" s="70"/>
      <c r="K76" s="70"/>
      <c r="L76" s="70"/>
    </row>
    <row r="77" spans="1:12" s="23" customFormat="1" ht="20.399999999999999" x14ac:dyDescent="0.3">
      <c r="A77" s="72" t="s">
        <v>131</v>
      </c>
      <c r="B77" s="72"/>
      <c r="C77" s="72"/>
      <c r="D77" s="72"/>
      <c r="E77" s="72"/>
      <c r="F77" s="72"/>
      <c r="G77" s="72"/>
      <c r="H77" s="72"/>
    </row>
    <row r="78" spans="1:12" ht="18" customHeight="1" x14ac:dyDescent="0.4">
      <c r="A78" s="73" t="s">
        <v>132</v>
      </c>
      <c r="B78" s="73"/>
      <c r="C78" s="74"/>
      <c r="D78" s="74"/>
      <c r="E78" s="74"/>
      <c r="F78" s="74"/>
      <c r="G78" s="74"/>
      <c r="H78" s="74"/>
      <c r="I78" s="74"/>
      <c r="J78" s="74"/>
    </row>
    <row r="79" spans="1:12" ht="42.6" customHeight="1" x14ac:dyDescent="0.4">
      <c r="A79" s="81" t="s">
        <v>145</v>
      </c>
      <c r="B79" s="81"/>
      <c r="C79" s="25"/>
      <c r="D79" s="25"/>
      <c r="E79" s="25"/>
      <c r="F79" s="25"/>
      <c r="G79" s="25"/>
      <c r="H79" s="25"/>
      <c r="I79" s="25"/>
      <c r="J79" s="25"/>
    </row>
    <row r="80" spans="1:12" ht="34.799999999999997" customHeight="1" x14ac:dyDescent="0.4">
      <c r="A80" s="83" t="s">
        <v>148</v>
      </c>
      <c r="B80" s="83"/>
      <c r="C80" s="83"/>
      <c r="D80" s="25"/>
      <c r="E80" s="25"/>
      <c r="F80" s="25"/>
      <c r="G80" s="25"/>
      <c r="H80" s="25"/>
      <c r="I80" s="25"/>
      <c r="J80" s="25"/>
    </row>
    <row r="81" spans="1:258" ht="15.6" customHeight="1" x14ac:dyDescent="0.4">
      <c r="A81" s="24"/>
      <c r="B81" s="24"/>
      <c r="C81" s="25"/>
      <c r="D81" s="25"/>
      <c r="E81" s="25"/>
      <c r="F81" s="25"/>
      <c r="G81" s="25"/>
      <c r="H81" s="25"/>
      <c r="I81" s="25"/>
      <c r="J81" s="25"/>
    </row>
    <row r="82" spans="1:258" s="27" customFormat="1" ht="21.6" customHeight="1" x14ac:dyDescent="0.35">
      <c r="A82" s="84" t="s">
        <v>133</v>
      </c>
      <c r="B82" s="84"/>
      <c r="C82" s="84"/>
      <c r="D82" s="84"/>
      <c r="E82" s="84"/>
      <c r="F82" s="84"/>
      <c r="G82" s="84"/>
      <c r="H82" s="84"/>
      <c r="I82" s="84"/>
      <c r="J82" s="84"/>
    </row>
    <row r="83" spans="1:258" s="27" customFormat="1" ht="23.4" customHeight="1" x14ac:dyDescent="0.35">
      <c r="A83" s="84" t="s">
        <v>143</v>
      </c>
      <c r="B83" s="84"/>
      <c r="C83" s="84"/>
      <c r="D83" s="84"/>
      <c r="E83" s="26"/>
      <c r="F83" s="26"/>
      <c r="G83" s="26"/>
      <c r="H83" s="26"/>
      <c r="I83" s="26"/>
      <c r="J83" s="26"/>
    </row>
    <row r="84" spans="1:258" ht="17.399999999999999" customHeight="1" x14ac:dyDescent="0.4">
      <c r="A84" s="70" t="s">
        <v>134</v>
      </c>
      <c r="B84" s="70"/>
      <c r="C84" s="70"/>
      <c r="D84" s="70"/>
      <c r="E84" s="70"/>
      <c r="F84" s="70"/>
      <c r="G84" s="70"/>
      <c r="H84" s="70"/>
      <c r="I84" s="70"/>
      <c r="J84" s="70"/>
    </row>
    <row r="85" spans="1:258" s="7" customFormat="1" ht="17.399999999999999" customHeight="1" x14ac:dyDescent="0.25">
      <c r="A85" s="70" t="s">
        <v>135</v>
      </c>
      <c r="B85" s="70"/>
      <c r="C85" s="70"/>
      <c r="D85" s="70"/>
      <c r="E85" s="70"/>
      <c r="F85" s="70"/>
      <c r="G85" s="70"/>
      <c r="H85" s="70"/>
      <c r="I85" s="70"/>
      <c r="J85" s="70"/>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c r="EJ85" s="6"/>
      <c r="EK85" s="6"/>
      <c r="EL85" s="6"/>
      <c r="EM85" s="6"/>
      <c r="EN85" s="6"/>
      <c r="EO85" s="6"/>
      <c r="EP85" s="6"/>
      <c r="EQ85" s="6"/>
      <c r="ER85" s="6"/>
      <c r="ES85" s="6"/>
      <c r="ET85" s="6"/>
      <c r="EU85" s="6"/>
      <c r="EV85" s="6"/>
      <c r="EW85" s="6"/>
      <c r="EX85" s="6"/>
      <c r="EY85" s="6"/>
      <c r="EZ85" s="6"/>
      <c r="FA85" s="6"/>
      <c r="FB85" s="6"/>
      <c r="FC85" s="6"/>
      <c r="FD85" s="6"/>
      <c r="FE85" s="6"/>
      <c r="FF85" s="6"/>
      <c r="FG85" s="6"/>
      <c r="FH85" s="6"/>
      <c r="FI85" s="6"/>
      <c r="FJ85" s="6"/>
      <c r="FK85" s="6"/>
      <c r="FL85" s="6"/>
      <c r="FM85" s="6"/>
      <c r="FN85" s="6"/>
      <c r="FO85" s="6"/>
      <c r="FP85" s="6"/>
      <c r="FQ85" s="6"/>
      <c r="FR85" s="6"/>
      <c r="FS85" s="6"/>
      <c r="FT85" s="6"/>
      <c r="FU85" s="6"/>
      <c r="FV85" s="6"/>
      <c r="FW85" s="6"/>
      <c r="FX85" s="6"/>
      <c r="FY85" s="6"/>
      <c r="FZ85" s="6"/>
      <c r="GA85" s="6"/>
      <c r="GB85" s="6"/>
      <c r="GC85" s="6"/>
      <c r="GD85" s="6"/>
      <c r="GE85" s="6"/>
      <c r="GF85" s="6"/>
      <c r="GG85" s="6"/>
      <c r="GH85" s="6"/>
      <c r="GI85" s="6"/>
      <c r="GJ85" s="6"/>
      <c r="GK85" s="6"/>
      <c r="GL85" s="6"/>
      <c r="GM85" s="6"/>
      <c r="GN85" s="6"/>
      <c r="GO85" s="6"/>
      <c r="GP85" s="6"/>
      <c r="GQ85" s="6"/>
      <c r="GR85" s="6"/>
      <c r="GS85" s="6"/>
      <c r="GT85" s="6"/>
      <c r="GU85" s="6"/>
      <c r="GV85" s="6"/>
      <c r="GW85" s="6"/>
      <c r="GX85" s="6"/>
      <c r="GY85" s="6"/>
      <c r="GZ85" s="6"/>
      <c r="HA85" s="6"/>
      <c r="HB85" s="6"/>
      <c r="HC85" s="6"/>
      <c r="HD85" s="6"/>
      <c r="HE85" s="6"/>
      <c r="HF85" s="6"/>
      <c r="HG85" s="6"/>
      <c r="HH85" s="6"/>
      <c r="HI85" s="6"/>
      <c r="HJ85" s="6"/>
      <c r="HK85" s="6"/>
      <c r="HL85" s="6"/>
      <c r="HM85" s="6"/>
      <c r="HN85" s="6"/>
      <c r="HO85" s="6"/>
      <c r="HP85" s="6"/>
      <c r="HQ85" s="6"/>
      <c r="HR85" s="6"/>
      <c r="HS85" s="6"/>
      <c r="HT85" s="6"/>
      <c r="HU85" s="6"/>
      <c r="HV85" s="6"/>
      <c r="HW85" s="6"/>
      <c r="HX85" s="6"/>
      <c r="HY85" s="6"/>
      <c r="HZ85" s="6"/>
      <c r="IA85" s="6"/>
      <c r="IB85" s="6"/>
      <c r="IC85" s="6"/>
      <c r="ID85" s="6"/>
      <c r="IE85" s="6"/>
      <c r="IF85" s="6"/>
      <c r="IG85" s="6"/>
      <c r="IH85" s="6"/>
      <c r="II85" s="6"/>
      <c r="IJ85" s="6"/>
      <c r="IK85" s="6"/>
      <c r="IL85" s="6"/>
      <c r="IM85" s="6"/>
      <c r="IN85" s="6"/>
      <c r="IO85" s="6"/>
      <c r="IP85" s="6"/>
      <c r="IQ85" s="6"/>
      <c r="IR85" s="6"/>
      <c r="IS85" s="6"/>
      <c r="IT85" s="6"/>
      <c r="IU85" s="6"/>
      <c r="IV85" s="6"/>
      <c r="IW85" s="6"/>
      <c r="IX85" s="6"/>
    </row>
    <row r="86" spans="1:258" s="7" customFormat="1" ht="17.399999999999999" customHeight="1" x14ac:dyDescent="0.25">
      <c r="A86" s="70" t="s">
        <v>136</v>
      </c>
      <c r="B86" s="70"/>
      <c r="C86" s="70"/>
      <c r="D86" s="70"/>
      <c r="E86" s="70"/>
      <c r="F86" s="70"/>
      <c r="G86" s="70"/>
      <c r="H86" s="70"/>
      <c r="I86" s="19"/>
      <c r="J86" s="19"/>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c r="GC86" s="6"/>
      <c r="GD86" s="6"/>
      <c r="GE86" s="6"/>
      <c r="GF86" s="6"/>
      <c r="GG86" s="6"/>
      <c r="GH86" s="6"/>
      <c r="GI86" s="6"/>
      <c r="GJ86" s="6"/>
      <c r="GK86" s="6"/>
      <c r="GL86" s="6"/>
      <c r="GM86" s="6"/>
      <c r="GN86" s="6"/>
      <c r="GO86" s="6"/>
      <c r="GP86" s="6"/>
      <c r="GQ86" s="6"/>
      <c r="GR86" s="6"/>
      <c r="GS86" s="6"/>
      <c r="GT86" s="6"/>
      <c r="GU86" s="6"/>
      <c r="GV86" s="6"/>
      <c r="GW86" s="6"/>
      <c r="GX86" s="6"/>
      <c r="GY86" s="6"/>
      <c r="GZ86" s="6"/>
      <c r="HA86" s="6"/>
      <c r="HB86" s="6"/>
      <c r="HC86" s="6"/>
      <c r="HD86" s="6"/>
      <c r="HE86" s="6"/>
      <c r="HF86" s="6"/>
      <c r="HG86" s="6"/>
      <c r="HH86" s="6"/>
      <c r="HI86" s="6"/>
      <c r="HJ86" s="6"/>
      <c r="HK86" s="6"/>
      <c r="HL86" s="6"/>
      <c r="HM86" s="6"/>
      <c r="HN86" s="6"/>
      <c r="HO86" s="6"/>
      <c r="HP86" s="6"/>
      <c r="HQ86" s="6"/>
      <c r="HR86" s="6"/>
      <c r="HS86" s="6"/>
      <c r="HT86" s="6"/>
      <c r="HU86" s="6"/>
      <c r="HV86" s="6"/>
      <c r="HW86" s="6"/>
      <c r="HX86" s="6"/>
      <c r="HY86" s="6"/>
      <c r="HZ86" s="6"/>
      <c r="IA86" s="6"/>
      <c r="IB86" s="6"/>
      <c r="IC86" s="6"/>
      <c r="ID86" s="6"/>
      <c r="IE86" s="6"/>
      <c r="IF86" s="6"/>
      <c r="IG86" s="6"/>
      <c r="IH86" s="6"/>
      <c r="II86" s="6"/>
      <c r="IJ86" s="6"/>
      <c r="IK86" s="6"/>
      <c r="IL86" s="6"/>
      <c r="IM86" s="6"/>
      <c r="IN86" s="6"/>
      <c r="IO86" s="6"/>
      <c r="IP86" s="6"/>
      <c r="IQ86" s="6"/>
      <c r="IR86" s="6"/>
      <c r="IS86" s="6"/>
      <c r="IT86" s="6"/>
      <c r="IU86" s="6"/>
      <c r="IV86" s="6"/>
      <c r="IW86" s="6"/>
      <c r="IX86" s="6"/>
    </row>
    <row r="87" spans="1:258" ht="17.399999999999999" customHeight="1" x14ac:dyDescent="0.4">
      <c r="A87" s="70" t="s">
        <v>137</v>
      </c>
      <c r="B87" s="70"/>
      <c r="C87" s="70"/>
      <c r="D87" s="70"/>
      <c r="E87" s="70"/>
      <c r="F87" s="70"/>
      <c r="G87" s="70"/>
      <c r="H87" s="70"/>
      <c r="I87" s="70"/>
      <c r="J87" s="70"/>
    </row>
    <row r="88" spans="1:258" ht="17.399999999999999" customHeight="1" x14ac:dyDescent="0.4">
      <c r="A88" s="70" t="s">
        <v>138</v>
      </c>
      <c r="B88" s="70"/>
      <c r="C88" s="70"/>
      <c r="D88" s="70"/>
      <c r="E88" s="70"/>
      <c r="F88" s="19"/>
      <c r="G88" s="19"/>
      <c r="H88" s="19"/>
      <c r="I88" s="19"/>
      <c r="J88" s="19"/>
    </row>
    <row r="89" spans="1:258" ht="17.399999999999999" customHeight="1" x14ac:dyDescent="0.4">
      <c r="A89" s="70" t="s">
        <v>139</v>
      </c>
      <c r="B89" s="70"/>
      <c r="C89" s="70"/>
      <c r="D89" s="70"/>
      <c r="E89" s="70"/>
      <c r="F89" s="70"/>
      <c r="G89" s="70"/>
      <c r="H89" s="70"/>
      <c r="I89" s="70"/>
      <c r="J89" s="70"/>
    </row>
    <row r="90" spans="1:258" ht="36.6" customHeight="1" x14ac:dyDescent="0.4">
      <c r="A90" s="28"/>
      <c r="B90" s="28"/>
      <c r="G90" s="1"/>
    </row>
    <row r="91" spans="1:258" s="7" customFormat="1" ht="27.6" customHeight="1" x14ac:dyDescent="0.25">
      <c r="A91" s="29"/>
      <c r="B91" s="41" t="s">
        <v>140</v>
      </c>
      <c r="C91" s="41"/>
      <c r="D91" s="30"/>
      <c r="E91" s="30"/>
      <c r="F91" s="30"/>
      <c r="G91" s="9"/>
      <c r="H91" s="8"/>
      <c r="I91" s="8"/>
      <c r="J91" s="5"/>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c r="FD91" s="6"/>
      <c r="FE91" s="6"/>
      <c r="FF91" s="6"/>
      <c r="FG91" s="6"/>
      <c r="FH91" s="6"/>
      <c r="FI91" s="6"/>
      <c r="FJ91" s="6"/>
      <c r="FK91" s="6"/>
      <c r="FL91" s="6"/>
      <c r="FM91" s="6"/>
      <c r="FN91" s="6"/>
      <c r="FO91" s="6"/>
      <c r="FP91" s="6"/>
      <c r="FQ91" s="6"/>
      <c r="FR91" s="6"/>
      <c r="FS91" s="6"/>
      <c r="FT91" s="6"/>
      <c r="FU91" s="6"/>
      <c r="FV91" s="6"/>
      <c r="FW91" s="6"/>
      <c r="FX91" s="6"/>
      <c r="FY91" s="6"/>
      <c r="FZ91" s="6"/>
      <c r="GA91" s="6"/>
      <c r="GB91" s="6"/>
      <c r="GC91" s="6"/>
      <c r="GD91" s="6"/>
      <c r="GE91" s="6"/>
      <c r="GF91" s="6"/>
      <c r="GG91" s="6"/>
      <c r="GH91" s="6"/>
      <c r="GI91" s="6"/>
      <c r="GJ91" s="6"/>
      <c r="GK91" s="6"/>
      <c r="GL91" s="6"/>
      <c r="GM91" s="6"/>
      <c r="GN91" s="6"/>
      <c r="GO91" s="6"/>
      <c r="GP91" s="6"/>
      <c r="GQ91" s="6"/>
      <c r="GR91" s="6"/>
      <c r="GS91" s="6"/>
      <c r="GT91" s="6"/>
      <c r="GU91" s="6"/>
      <c r="GV91" s="6"/>
      <c r="GW91" s="6"/>
      <c r="GX91" s="6"/>
      <c r="GY91" s="6"/>
      <c r="GZ91" s="6"/>
      <c r="HA91" s="6"/>
      <c r="HB91" s="6"/>
      <c r="HC91" s="6"/>
      <c r="HD91" s="6"/>
      <c r="HE91" s="6"/>
      <c r="HF91" s="6"/>
      <c r="HG91" s="6"/>
      <c r="HH91" s="6"/>
      <c r="HI91" s="6"/>
      <c r="HJ91" s="6"/>
      <c r="HK91" s="6"/>
      <c r="HL91" s="6"/>
      <c r="HM91" s="6"/>
      <c r="HN91" s="6"/>
      <c r="HO91" s="6"/>
      <c r="HP91" s="6"/>
      <c r="HQ91" s="6"/>
      <c r="HR91" s="6"/>
      <c r="HS91" s="6"/>
      <c r="HT91" s="6"/>
      <c r="HU91" s="6"/>
      <c r="HV91" s="6"/>
      <c r="HW91" s="6"/>
      <c r="HX91" s="6"/>
      <c r="HY91" s="6"/>
      <c r="HZ91" s="6"/>
      <c r="IA91" s="6"/>
      <c r="IB91" s="6"/>
      <c r="IC91" s="6"/>
      <c r="ID91" s="6"/>
      <c r="IE91" s="6"/>
      <c r="IF91" s="6"/>
      <c r="IG91" s="6"/>
      <c r="IH91" s="6"/>
      <c r="II91" s="6"/>
      <c r="IJ91" s="6"/>
      <c r="IK91" s="6"/>
      <c r="IL91" s="6"/>
      <c r="IM91" s="6"/>
      <c r="IN91" s="6"/>
      <c r="IO91" s="6"/>
      <c r="IP91" s="6"/>
      <c r="IQ91" s="6"/>
      <c r="IR91" s="6"/>
      <c r="IS91" s="6"/>
      <c r="IT91" s="6"/>
      <c r="IU91" s="6"/>
      <c r="IV91" s="6"/>
      <c r="IW91" s="6"/>
      <c r="IX91" s="6"/>
    </row>
    <row r="92" spans="1:258" s="7" customFormat="1" ht="15.6" x14ac:dyDescent="0.3">
      <c r="A92" s="31"/>
      <c r="B92" s="41" t="s">
        <v>141</v>
      </c>
      <c r="C92" s="41"/>
      <c r="D92" s="41"/>
      <c r="E92" s="32"/>
      <c r="F92" s="32"/>
      <c r="G92" s="9"/>
      <c r="H92" s="8"/>
      <c r="I92" s="8"/>
      <c r="J92" s="5"/>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c r="GB92" s="6"/>
      <c r="GC92" s="6"/>
      <c r="GD92" s="6"/>
      <c r="GE92" s="6"/>
      <c r="GF92" s="6"/>
      <c r="GG92" s="6"/>
      <c r="GH92" s="6"/>
      <c r="GI92" s="6"/>
      <c r="GJ92" s="6"/>
      <c r="GK92" s="6"/>
      <c r="GL92" s="6"/>
      <c r="GM92" s="6"/>
      <c r="GN92" s="6"/>
      <c r="GO92" s="6"/>
      <c r="GP92" s="6"/>
      <c r="GQ92" s="6"/>
      <c r="GR92" s="6"/>
      <c r="GS92" s="6"/>
      <c r="GT92" s="6"/>
      <c r="GU92" s="6"/>
      <c r="GV92" s="6"/>
      <c r="GW92" s="6"/>
      <c r="GX92" s="6"/>
      <c r="GY92" s="6"/>
      <c r="GZ92" s="6"/>
      <c r="HA92" s="6"/>
      <c r="HB92" s="6"/>
      <c r="HC92" s="6"/>
      <c r="HD92" s="6"/>
      <c r="HE92" s="6"/>
      <c r="HF92" s="6"/>
      <c r="HG92" s="6"/>
      <c r="HH92" s="6"/>
      <c r="HI92" s="6"/>
      <c r="HJ92" s="6"/>
      <c r="HK92" s="6"/>
      <c r="HL92" s="6"/>
      <c r="HM92" s="6"/>
      <c r="HN92" s="6"/>
      <c r="HO92" s="6"/>
      <c r="HP92" s="6"/>
      <c r="HQ92" s="6"/>
      <c r="HR92" s="6"/>
      <c r="HS92" s="6"/>
      <c r="HT92" s="6"/>
      <c r="HU92" s="6"/>
      <c r="HV92" s="6"/>
      <c r="HW92" s="6"/>
      <c r="HX92" s="6"/>
      <c r="HY92" s="6"/>
      <c r="HZ92" s="6"/>
      <c r="IA92" s="6"/>
      <c r="IB92" s="6"/>
      <c r="IC92" s="6"/>
      <c r="ID92" s="6"/>
      <c r="IE92" s="6"/>
      <c r="IF92" s="6"/>
      <c r="IG92" s="6"/>
      <c r="IH92" s="6"/>
      <c r="II92" s="6"/>
      <c r="IJ92" s="6"/>
      <c r="IK92" s="6"/>
      <c r="IL92" s="6"/>
      <c r="IM92" s="6"/>
      <c r="IN92" s="6"/>
      <c r="IO92" s="6"/>
      <c r="IP92" s="6"/>
      <c r="IQ92" s="6"/>
      <c r="IR92" s="6"/>
      <c r="IS92" s="6"/>
      <c r="IT92" s="6"/>
      <c r="IU92" s="6"/>
      <c r="IV92" s="6"/>
      <c r="IW92" s="6"/>
      <c r="IX92" s="6"/>
    </row>
    <row r="93" spans="1:258" s="7" customFormat="1" ht="13.8" x14ac:dyDescent="0.25">
      <c r="A93" s="29"/>
      <c r="B93" s="29"/>
      <c r="C93" s="30"/>
      <c r="D93" s="30"/>
      <c r="E93" s="30"/>
      <c r="F93" s="30"/>
      <c r="G93" s="9"/>
      <c r="H93" s="8"/>
      <c r="I93" s="8"/>
      <c r="J93" s="5"/>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c r="GC93" s="6"/>
      <c r="GD93" s="6"/>
      <c r="GE93" s="6"/>
      <c r="GF93" s="6"/>
      <c r="GG93" s="6"/>
      <c r="GH93" s="6"/>
      <c r="GI93" s="6"/>
      <c r="GJ93" s="6"/>
      <c r="GK93" s="6"/>
      <c r="GL93" s="6"/>
      <c r="GM93" s="6"/>
      <c r="GN93" s="6"/>
      <c r="GO93" s="6"/>
      <c r="GP93" s="6"/>
      <c r="GQ93" s="6"/>
      <c r="GR93" s="6"/>
      <c r="GS93" s="6"/>
      <c r="GT93" s="6"/>
      <c r="GU93" s="6"/>
      <c r="GV93" s="6"/>
      <c r="GW93" s="6"/>
      <c r="GX93" s="6"/>
      <c r="GY93" s="6"/>
      <c r="GZ93" s="6"/>
      <c r="HA93" s="6"/>
      <c r="HB93" s="6"/>
      <c r="HC93" s="6"/>
      <c r="HD93" s="6"/>
      <c r="HE93" s="6"/>
      <c r="HF93" s="6"/>
      <c r="HG93" s="6"/>
      <c r="HH93" s="6"/>
      <c r="HI93" s="6"/>
      <c r="HJ93" s="6"/>
      <c r="HK93" s="6"/>
      <c r="HL93" s="6"/>
      <c r="HM93" s="6"/>
      <c r="HN93" s="6"/>
      <c r="HO93" s="6"/>
      <c r="HP93" s="6"/>
      <c r="HQ93" s="6"/>
      <c r="HR93" s="6"/>
      <c r="HS93" s="6"/>
      <c r="HT93" s="6"/>
      <c r="HU93" s="6"/>
      <c r="HV93" s="6"/>
      <c r="HW93" s="6"/>
      <c r="HX93" s="6"/>
      <c r="HY93" s="6"/>
      <c r="HZ93" s="6"/>
      <c r="IA93" s="6"/>
      <c r="IB93" s="6"/>
      <c r="IC93" s="6"/>
      <c r="ID93" s="6"/>
      <c r="IE93" s="6"/>
      <c r="IF93" s="6"/>
      <c r="IG93" s="6"/>
      <c r="IH93" s="6"/>
      <c r="II93" s="6"/>
      <c r="IJ93" s="6"/>
      <c r="IK93" s="6"/>
      <c r="IL93" s="6"/>
      <c r="IM93" s="6"/>
      <c r="IN93" s="6"/>
      <c r="IO93" s="6"/>
      <c r="IP93" s="6"/>
      <c r="IQ93" s="6"/>
      <c r="IR93" s="6"/>
      <c r="IS93" s="6"/>
      <c r="IT93" s="6"/>
      <c r="IU93" s="6"/>
      <c r="IV93" s="6"/>
      <c r="IW93" s="6"/>
      <c r="IX93" s="6"/>
    </row>
    <row r="94" spans="1:258" s="35" customFormat="1" x14ac:dyDescent="0.4">
      <c r="A94" s="33" t="s">
        <v>142</v>
      </c>
      <c r="B94" s="33"/>
      <c r="C94" s="33"/>
      <c r="D94" s="34"/>
      <c r="E94" s="34"/>
      <c r="F94" s="34"/>
      <c r="G94" s="34"/>
      <c r="H94" s="34"/>
      <c r="I94" s="34"/>
      <c r="J94" s="34"/>
    </row>
    <row r="95" spans="1:258" x14ac:dyDescent="0.4">
      <c r="G95" s="1"/>
      <c r="H95" s="1"/>
    </row>
    <row r="96" spans="1:258" x14ac:dyDescent="0.4">
      <c r="G96" s="1"/>
      <c r="H96" s="1"/>
    </row>
    <row r="97" s="1" customFormat="1" x14ac:dyDescent="0.4"/>
    <row r="98" s="1" customFormat="1" x14ac:dyDescent="0.4"/>
    <row r="99" s="1" customFormat="1" x14ac:dyDescent="0.4"/>
    <row r="100" s="1" customFormat="1" x14ac:dyDescent="0.4"/>
    <row r="101" s="1" customFormat="1" x14ac:dyDescent="0.4"/>
    <row r="102" s="1" customFormat="1" x14ac:dyDescent="0.4"/>
    <row r="103" s="1" customFormat="1" x14ac:dyDescent="0.4"/>
    <row r="104" s="1" customFormat="1" x14ac:dyDescent="0.4"/>
    <row r="105" s="1" customFormat="1" x14ac:dyDescent="0.4"/>
    <row r="106" s="1" customFormat="1" x14ac:dyDescent="0.4"/>
    <row r="107" s="1" customFormat="1" x14ac:dyDescent="0.4"/>
    <row r="108" s="1" customFormat="1" x14ac:dyDescent="0.4"/>
    <row r="109" s="1" customFormat="1" x14ac:dyDescent="0.4"/>
    <row r="110" s="1" customFormat="1" x14ac:dyDescent="0.4"/>
    <row r="111" s="1" customFormat="1" x14ac:dyDescent="0.4"/>
    <row r="112" s="1" customFormat="1" x14ac:dyDescent="0.4"/>
    <row r="113" s="1" customFormat="1" x14ac:dyDescent="0.4"/>
    <row r="114" s="1" customFormat="1" x14ac:dyDescent="0.4"/>
    <row r="115" s="1" customFormat="1" x14ac:dyDescent="0.4"/>
    <row r="116" s="1" customFormat="1" x14ac:dyDescent="0.4"/>
    <row r="117" s="1" customFormat="1" x14ac:dyDescent="0.4"/>
    <row r="118" s="1" customFormat="1" x14ac:dyDescent="0.4"/>
    <row r="119" s="1" customFormat="1" x14ac:dyDescent="0.4"/>
    <row r="120" s="1" customFormat="1" x14ac:dyDescent="0.4"/>
    <row r="121" s="1" customFormat="1" x14ac:dyDescent="0.4"/>
    <row r="122" s="1" customFormat="1" x14ac:dyDescent="0.4"/>
    <row r="123" s="1" customFormat="1" x14ac:dyDescent="0.4"/>
    <row r="124" s="1" customFormat="1" x14ac:dyDescent="0.4"/>
  </sheetData>
  <mergeCells count="38">
    <mergeCell ref="B91:C91"/>
    <mergeCell ref="A89:J89"/>
    <mergeCell ref="A82:J82"/>
    <mergeCell ref="A83:D83"/>
    <mergeCell ref="A84:J84"/>
    <mergeCell ref="A85:J85"/>
    <mergeCell ref="A86:H86"/>
    <mergeCell ref="A87:J87"/>
    <mergeCell ref="A88:E88"/>
    <mergeCell ref="G75:H75"/>
    <mergeCell ref="B76:L76"/>
    <mergeCell ref="A77:H77"/>
    <mergeCell ref="A78:J78"/>
    <mergeCell ref="A79:B79"/>
    <mergeCell ref="A75:F75"/>
    <mergeCell ref="A80:C80"/>
    <mergeCell ref="I6:L6"/>
    <mergeCell ref="A8:L8"/>
    <mergeCell ref="A15:A18"/>
    <mergeCell ref="B15:C17"/>
    <mergeCell ref="I15:J17"/>
    <mergeCell ref="K15:L18"/>
    <mergeCell ref="B92:D92"/>
    <mergeCell ref="I1:L1"/>
    <mergeCell ref="D15:D18"/>
    <mergeCell ref="E15:F17"/>
    <mergeCell ref="G15:G18"/>
    <mergeCell ref="H15:H18"/>
    <mergeCell ref="A2:L2"/>
    <mergeCell ref="A9:C11"/>
    <mergeCell ref="A12:C12"/>
    <mergeCell ref="A13:L13"/>
    <mergeCell ref="D9:L9"/>
    <mergeCell ref="D10:L10"/>
    <mergeCell ref="D11:L11"/>
    <mergeCell ref="D12:L12"/>
    <mergeCell ref="I4:L4"/>
    <mergeCell ref="I5:L5"/>
  </mergeCells>
  <phoneticPr fontId="12" type="noConversion"/>
  <pageMargins left="0.70866141732283472" right="0.70866141732283472" top="0" bottom="0" header="0.31496062992125984" footer="0.31496062992125984"/>
  <pageSetup paperSize="9" scale="2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Тендерна пропозиція</vt:lpstr>
      <vt:lpstr>'Тендерна пропозиція'!Область_друку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2024-07-23T12:35:39Z</dcterms:modified>
</cp:coreProperties>
</file>