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123" documentId="13_ncr:1_{86EE65E8-FC5B-4154-95E7-BD4736DA2489}" xr6:coauthVersionLast="47" xr6:coauthVersionMax="47" xr10:uidLastSave="{232C2668-8C2B-4EFF-AEC7-356C9CB6AE55}"/>
  <bookViews>
    <workbookView xWindow="-108" yWindow="-108" windowWidth="23256" windowHeight="12576" activeTab="1" xr2:uid="{00000000-000D-0000-FFFF-FFFF00000000}"/>
  </bookViews>
  <sheets>
    <sheet name="Технічна Пропозиція" sheetId="4" r:id="rId1"/>
    <sheet name="Фінансова Пропозиція" sheetId="6" r:id="rId2"/>
  </sheets>
  <definedNames>
    <definedName name="_xlnm.Print_Area" localSheetId="0">'Технічна Пропозиція'!$A$13:$E$38</definedName>
    <definedName name="_xlnm.Print_Area" localSheetId="1">'Фінансова Пропозиція'!$A$13:$K$38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6" l="1"/>
  <c r="D18" i="6" l="1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7" i="6"/>
  <c r="A18" i="6"/>
  <c r="A32" i="6"/>
  <c r="A34" i="6"/>
  <c r="A37" i="6"/>
  <c r="A38" i="6"/>
  <c r="A17" i="6"/>
  <c r="F40" i="6"/>
  <c r="F41" i="6" s="1"/>
</calcChain>
</file>

<file path=xl/sharedStrings.xml><?xml version="1.0" encoding="utf-8"?>
<sst xmlns="http://schemas.openxmlformats.org/spreadsheetml/2006/main" count="139" uniqueCount="91">
  <si>
    <t>Виробничий підрозділ</t>
  </si>
  <si>
    <t>№ п/п</t>
  </si>
  <si>
    <t>Назва</t>
  </si>
  <si>
    <t>Запит</t>
  </si>
  <si>
    <t>Пропозиція</t>
  </si>
  <si>
    <t>Фірмовий Бланк</t>
  </si>
  <si>
    <t xml:space="preserve">Вивчивши всі вимоги Замовника, учасник _________________________ (назва учасника) підтверджує, що запропонований товар відповідає якісним та технічним характеристикам Замовника, є новим, без зовнішніх пошкоджень, не брудний, не битий. Товар постачається в належному для такого виду товару оригінальній упаковці з необхідними реквізитами виробника; упаковка ціла та непошкоджена та забезпечить зберігання товару всередині неї та безпеку транспортування. </t>
  </si>
  <si>
    <t>Не допускається нанесення на товар будь-якої символіки, політичної реклами чи букв, символів, позначок, тощо, окрім найменування виробника і моделі виробу, а також інформації, пов’язаної з виготовленням такого товару, номер, дата виробництва тощо, а також написів, погоджених Замовником.</t>
  </si>
  <si>
    <t>До кожного товару додається інструкція користувача, формуляр виробу та гарантійний талон.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</si>
  <si>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</si>
  <si>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</si>
  <si>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</si>
  <si>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</si>
  <si>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</si>
  <si>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</si>
  <si>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</si>
  <si>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Ціна, без ПДВ</t>
  </si>
  <si>
    <t>Сума, грн., без ПДВ</t>
  </si>
  <si>
    <t>Умови оплати</t>
  </si>
  <si>
    <t>Термін поставки, календарних днів</t>
  </si>
  <si>
    <t>ПДВ, 20%</t>
  </si>
  <si>
    <t>Сума, грн., з ПДВ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</si>
  <si>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</si>
  <si>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t>Доставка та розвантаження товару здійснюється за рахунок Учасника за адресою, вказаною в завданні.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</si>
  <si>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</si>
  <si>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</si>
  <si>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</si>
  <si>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</si>
  <si>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</si>
  <si>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</si>
  <si>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</si>
  <si>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</si>
  <si>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</si>
  <si>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</si>
  <si>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Ми погоджуємост зафіксувати цінову пропозицію на термін в 30 календарних днів з моменту подачі.</t>
  </si>
  <si>
    <t xml:space="preserve">Вартість пропозиції учасника включає доставку готової продукції  за адресою, вказаною в завданні. </t>
  </si>
  <si>
    <r>
      <t>Вимоги до якості:</t>
    </r>
    <r>
      <rPr>
        <sz val="20"/>
        <color rgb="FF000000"/>
        <rFont val="Times New Roman"/>
        <family val="1"/>
        <charset val="204"/>
      </rPr>
      <t xml:space="preserve"> Товари, що постачаються, мають необхідні паспорти виробу, що підтверджує відповідність товару вимогам, встановленим до нього загальнообов’язковими на території України нормами і правилами, оформлений відповідно до вимог законодавства  України</t>
    </r>
  </si>
  <si>
    <t>Місце доставки</t>
  </si>
  <si>
    <t>Кількість</t>
  </si>
  <si>
    <t>Кількість, од.</t>
  </si>
  <si>
    <t>Опис лоту</t>
  </si>
  <si>
    <t>Лот 1</t>
  </si>
  <si>
    <t>Лот 2</t>
  </si>
  <si>
    <t>Лот 3</t>
  </si>
  <si>
    <t>Лот 4</t>
  </si>
  <si>
    <t>Лот 5</t>
  </si>
  <si>
    <t>Лот 6</t>
  </si>
  <si>
    <t>м.Чернігів</t>
  </si>
  <si>
    <t>Опора СК 120- 12</t>
  </si>
  <si>
    <t>Ізолятор ІЕ 10</t>
  </si>
  <si>
    <t>Затискач кінцевий клиновий (ЗКК)</t>
  </si>
  <si>
    <t>Підвіс двоплечий парний (ПДП-1)</t>
  </si>
  <si>
    <t>Затискач струновий</t>
  </si>
  <si>
    <t>Кривотримач КТ - 5</t>
  </si>
  <si>
    <t>Кривотримач КТ - 7</t>
  </si>
  <si>
    <t>Підвіс ковзаючий з ізоляцією</t>
  </si>
  <si>
    <t>Вузол підвіски поздовжньо-несучого тросу до гнучкої поперечини</t>
  </si>
  <si>
    <t>Вузол підвіски поздовжньо-несучого тросу до кронштейну</t>
  </si>
  <si>
    <t>Затискач живлення</t>
  </si>
  <si>
    <t>Секційний ізолятор СІ - 6 Д</t>
  </si>
  <si>
    <t>Ізолятор 2ІЕ10- 320</t>
  </si>
  <si>
    <t>Затискач Б - 12</t>
  </si>
  <si>
    <t>Провід МФ - 85</t>
  </si>
  <si>
    <t>Кабель силовий ААБ(л) 3*120 10 кВ</t>
  </si>
  <si>
    <t>Перетин МП - 6</t>
  </si>
  <si>
    <t>Вузол стрілочний керований (КСВ-74)</t>
  </si>
  <si>
    <t>Вузол стрілочний (ССВ - 74)</t>
  </si>
  <si>
    <r>
      <t xml:space="preserve">Трос  Ø 6,8 </t>
    </r>
    <r>
      <rPr>
        <vertAlign val="subscript"/>
        <sz val="14"/>
        <color rgb="FF000000"/>
        <rFont val="Times New Roman"/>
        <family val="1"/>
        <charset val="204"/>
      </rPr>
      <t>мм</t>
    </r>
  </si>
  <si>
    <t>Провід ППСРВМ 1*95</t>
  </si>
  <si>
    <t>50 шт.</t>
  </si>
  <si>
    <t>500 шт.</t>
  </si>
  <si>
    <t>1 000 шт.</t>
  </si>
  <si>
    <t>200 шт.</t>
  </si>
  <si>
    <t>330 шт.</t>
  </si>
  <si>
    <t>40 шт.</t>
  </si>
  <si>
    <t>800 шт.</t>
  </si>
  <si>
    <t>300 шт.</t>
  </si>
  <si>
    <t>64 шт.</t>
  </si>
  <si>
    <t>150 шт.</t>
  </si>
  <si>
    <t>30 000 кг.</t>
  </si>
  <si>
    <t>9 000 м.</t>
  </si>
  <si>
    <t>10 шт.</t>
  </si>
  <si>
    <t>15 шт.</t>
  </si>
  <si>
    <t>12 шт.</t>
  </si>
  <si>
    <t>20 000 м.</t>
  </si>
  <si>
    <t>1 000 м.</t>
  </si>
  <si>
    <t>Затискач двохгвинтовий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</si>
  <si>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комплектуючих для відновлення тролейбусних ліній в м.Чернігів</t>
    </r>
    <r>
      <rPr>
        <i/>
        <sz val="11"/>
        <color theme="1"/>
        <rFont val="Times New Roman"/>
        <family val="1"/>
        <charset val="204"/>
      </rPr>
      <t>:</t>
    </r>
  </si>
  <si>
    <r>
      <t>(Назва Учасника),</t>
    </r>
    <r>
      <rPr>
        <sz val="20"/>
        <color theme="1"/>
        <rFont val="Times New Roman"/>
        <family val="1"/>
        <charset val="204"/>
      </rPr>
      <t xml:space="preserve"> надає свою фінансову пропозицію щодо участі у закупівлі комплектуючих для відновлення тролейбусних ліній в м.Чернігів</t>
    </r>
    <r>
      <rPr>
        <i/>
        <sz val="20"/>
        <color theme="1"/>
        <rFont val="Times New Roman"/>
        <family val="1"/>
        <charset val="204"/>
      </rPr>
      <t>:</t>
    </r>
  </si>
  <si>
    <t>Додаток 1</t>
  </si>
  <si>
    <r>
      <t>Вимоги до якості:</t>
    </r>
    <r>
      <rPr>
        <sz val="11"/>
        <color rgb="FF000000"/>
        <rFont val="Times New Roman"/>
        <family val="1"/>
        <charset val="204"/>
      </rPr>
      <t xml:space="preserve"> Товари, що постачаються, мають необхідні паспорти виробу, що підтверджує відповідність товару вимогам, встановленим до нього загальнообов’язковими на території України нормами і правилами, оформлений відповідно до вимог законодавства  України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</si>
</sst>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8"/>
      <name val="Calibri"/>
      <family val="2"/>
      <scheme val="minor"/>
    </font>
    <font>
      <vertAlign val="subscript"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52"/>
  <sheetViews>
    <sheetView topLeftCell="A23" zoomScale="55" zoomScaleNormal="55" zoomScaleSheetLayoutView="25" workbookViewId="0">
      <selection activeCell="A40" sqref="A40:E44"/>
    </sheetView>
  </sheetViews>
  <sheetFormatPr defaultColWidth="9.109375" defaultRowHeight="21" x14ac:dyDescent="0.4"/>
  <cols>
    <col min="1" max="1" width="12.33203125" style="2" customWidth="1"/>
    <col min="2" max="2" width="110.88671875" style="2" customWidth="1"/>
    <col min="3" max="3" width="31.44140625" style="1" customWidth="1"/>
    <col min="4" max="4" width="36.6640625" style="1" customWidth="1"/>
    <col min="5" max="5" width="15.6640625" style="1" customWidth="1"/>
    <col min="6" max="16384" width="9.109375" style="1"/>
  </cols>
  <sheetData>
    <row r="1" spans="1:11" x14ac:dyDescent="0.4">
      <c r="A1" s="36" t="s">
        <v>5</v>
      </c>
      <c r="B1" s="36"/>
      <c r="C1" s="36"/>
      <c r="D1" s="36"/>
      <c r="E1" s="36"/>
    </row>
    <row r="7" spans="1:11" ht="54.75" customHeight="1" x14ac:dyDescent="0.4">
      <c r="A7" s="38" t="s">
        <v>88</v>
      </c>
      <c r="B7" s="38"/>
      <c r="C7" s="38"/>
      <c r="D7" s="38"/>
      <c r="E7" s="38"/>
      <c r="F7" s="29"/>
      <c r="G7" s="29"/>
      <c r="H7" s="29"/>
      <c r="I7" s="29"/>
      <c r="J7" s="29"/>
      <c r="K7" s="29"/>
    </row>
    <row r="8" spans="1:11" ht="25.2" x14ac:dyDescent="0.45">
      <c r="A8" s="40" t="s">
        <v>14</v>
      </c>
      <c r="B8" s="40"/>
      <c r="C8" s="41" t="s">
        <v>10</v>
      </c>
      <c r="D8" s="41"/>
      <c r="E8" s="12"/>
    </row>
    <row r="9" spans="1:11" ht="25.2" x14ac:dyDescent="0.45">
      <c r="A9" s="40"/>
      <c r="B9" s="40"/>
      <c r="C9" s="41" t="s">
        <v>11</v>
      </c>
      <c r="D9" s="41"/>
      <c r="E9" s="12"/>
    </row>
    <row r="10" spans="1:11" ht="25.2" x14ac:dyDescent="0.45">
      <c r="A10" s="40"/>
      <c r="B10" s="40"/>
      <c r="C10" s="41" t="s">
        <v>12</v>
      </c>
      <c r="D10" s="41"/>
      <c r="E10" s="12"/>
    </row>
    <row r="11" spans="1:11" ht="25.2" x14ac:dyDescent="0.45">
      <c r="A11" s="40" t="s">
        <v>15</v>
      </c>
      <c r="B11" s="40"/>
      <c r="C11" s="41" t="s">
        <v>13</v>
      </c>
      <c r="D11" s="41"/>
      <c r="E11" s="12"/>
    </row>
    <row r="12" spans="1:11" ht="25.2" x14ac:dyDescent="0.45">
      <c r="A12" s="12"/>
      <c r="B12" s="12"/>
      <c r="C12" s="12"/>
      <c r="D12" s="12"/>
      <c r="E12" s="12"/>
    </row>
    <row r="13" spans="1:11" x14ac:dyDescent="0.4">
      <c r="A13" s="39" t="s">
        <v>1</v>
      </c>
      <c r="B13" s="39" t="s">
        <v>40</v>
      </c>
      <c r="C13" s="31" t="s">
        <v>37</v>
      </c>
      <c r="D13" s="31" t="s">
        <v>39</v>
      </c>
    </row>
    <row r="14" spans="1:11" x14ac:dyDescent="0.4">
      <c r="A14" s="39"/>
      <c r="B14" s="39"/>
      <c r="C14" s="31"/>
      <c r="D14" s="31"/>
    </row>
    <row r="15" spans="1:11" s="3" customFormat="1" x14ac:dyDescent="0.4">
      <c r="A15" s="39"/>
      <c r="B15" s="39"/>
      <c r="C15" s="31"/>
      <c r="D15" s="31"/>
    </row>
    <row r="16" spans="1:11" s="4" customFormat="1" ht="25.2" x14ac:dyDescent="0.4">
      <c r="A16" s="39"/>
      <c r="B16" s="39"/>
      <c r="C16" s="31"/>
      <c r="D16" s="17" t="s">
        <v>3</v>
      </c>
    </row>
    <row r="17" spans="1:4" s="4" customFormat="1" ht="25.2" x14ac:dyDescent="0.4">
      <c r="A17" s="19" t="s">
        <v>41</v>
      </c>
      <c r="B17" s="18" t="s">
        <v>48</v>
      </c>
      <c r="C17" s="20" t="s">
        <v>47</v>
      </c>
      <c r="D17" s="20" t="s">
        <v>69</v>
      </c>
    </row>
    <row r="18" spans="1:4" s="4" customFormat="1" ht="25.2" x14ac:dyDescent="0.4">
      <c r="A18" s="33" t="s">
        <v>42</v>
      </c>
      <c r="B18" s="18" t="s">
        <v>49</v>
      </c>
      <c r="C18" s="20" t="s">
        <v>47</v>
      </c>
      <c r="D18" s="20" t="s">
        <v>70</v>
      </c>
    </row>
    <row r="19" spans="1:4" s="4" customFormat="1" ht="25.2" x14ac:dyDescent="0.4">
      <c r="A19" s="34"/>
      <c r="B19" s="18" t="s">
        <v>50</v>
      </c>
      <c r="C19" s="20" t="s">
        <v>47</v>
      </c>
      <c r="D19" s="20" t="s">
        <v>71</v>
      </c>
    </row>
    <row r="20" spans="1:4" s="4" customFormat="1" ht="25.2" x14ac:dyDescent="0.4">
      <c r="A20" s="34"/>
      <c r="B20" s="18" t="s">
        <v>51</v>
      </c>
      <c r="C20" s="20" t="s">
        <v>47</v>
      </c>
      <c r="D20" s="20" t="s">
        <v>72</v>
      </c>
    </row>
    <row r="21" spans="1:4" s="4" customFormat="1" ht="25.2" x14ac:dyDescent="0.4">
      <c r="A21" s="34"/>
      <c r="B21" s="18" t="s">
        <v>52</v>
      </c>
      <c r="C21" s="20" t="s">
        <v>47</v>
      </c>
      <c r="D21" s="20" t="s">
        <v>73</v>
      </c>
    </row>
    <row r="22" spans="1:4" s="4" customFormat="1" ht="25.2" x14ac:dyDescent="0.4">
      <c r="A22" s="34"/>
      <c r="B22" s="18" t="s">
        <v>53</v>
      </c>
      <c r="C22" s="20" t="s">
        <v>47</v>
      </c>
      <c r="D22" s="20" t="s">
        <v>74</v>
      </c>
    </row>
    <row r="23" spans="1:4" s="4" customFormat="1" ht="25.2" x14ac:dyDescent="0.4">
      <c r="A23" s="34"/>
      <c r="B23" s="18" t="s">
        <v>54</v>
      </c>
      <c r="C23" s="20" t="s">
        <v>47</v>
      </c>
      <c r="D23" s="20" t="s">
        <v>74</v>
      </c>
    </row>
    <row r="24" spans="1:4" s="4" customFormat="1" ht="25.2" x14ac:dyDescent="0.4">
      <c r="A24" s="34"/>
      <c r="B24" s="18" t="s">
        <v>55</v>
      </c>
      <c r="C24" s="20" t="s">
        <v>47</v>
      </c>
      <c r="D24" s="20" t="s">
        <v>75</v>
      </c>
    </row>
    <row r="25" spans="1:4" s="4" customFormat="1" ht="25.2" x14ac:dyDescent="0.4">
      <c r="A25" s="34"/>
      <c r="B25" s="18" t="s">
        <v>86</v>
      </c>
      <c r="C25" s="20" t="s">
        <v>47</v>
      </c>
      <c r="D25" s="20" t="s">
        <v>75</v>
      </c>
    </row>
    <row r="26" spans="1:4" s="4" customFormat="1" ht="26.25" customHeight="1" x14ac:dyDescent="0.4">
      <c r="A26" s="34"/>
      <c r="B26" s="18" t="s">
        <v>56</v>
      </c>
      <c r="C26" s="20" t="s">
        <v>47</v>
      </c>
      <c r="D26" s="20" t="s">
        <v>76</v>
      </c>
    </row>
    <row r="27" spans="1:4" s="4" customFormat="1" ht="25.2" x14ac:dyDescent="0.4">
      <c r="A27" s="34"/>
      <c r="B27" s="18" t="s">
        <v>57</v>
      </c>
      <c r="C27" s="20" t="s">
        <v>47</v>
      </c>
      <c r="D27" s="20" t="s">
        <v>77</v>
      </c>
    </row>
    <row r="28" spans="1:4" s="4" customFormat="1" ht="25.2" x14ac:dyDescent="0.4">
      <c r="A28" s="34"/>
      <c r="B28" s="18" t="s">
        <v>58</v>
      </c>
      <c r="C28" s="20" t="s">
        <v>47</v>
      </c>
      <c r="D28" s="20" t="s">
        <v>78</v>
      </c>
    </row>
    <row r="29" spans="1:4" s="4" customFormat="1" ht="25.2" x14ac:dyDescent="0.4">
      <c r="A29" s="34"/>
      <c r="B29" s="18" t="s">
        <v>59</v>
      </c>
      <c r="C29" s="20" t="s">
        <v>47</v>
      </c>
      <c r="D29" s="20" t="s">
        <v>69</v>
      </c>
    </row>
    <row r="30" spans="1:4" s="4" customFormat="1" ht="25.2" x14ac:dyDescent="0.4">
      <c r="A30" s="34"/>
      <c r="B30" s="18" t="s">
        <v>60</v>
      </c>
      <c r="C30" s="20" t="s">
        <v>47</v>
      </c>
      <c r="D30" s="20" t="s">
        <v>69</v>
      </c>
    </row>
    <row r="31" spans="1:4" s="4" customFormat="1" ht="25.2" x14ac:dyDescent="0.4">
      <c r="A31" s="35"/>
      <c r="B31" s="18" t="s">
        <v>61</v>
      </c>
      <c r="C31" s="20" t="s">
        <v>47</v>
      </c>
      <c r="D31" s="20" t="s">
        <v>72</v>
      </c>
    </row>
    <row r="32" spans="1:4" s="4" customFormat="1" ht="25.2" x14ac:dyDescent="0.4">
      <c r="A32" s="33" t="s">
        <v>43</v>
      </c>
      <c r="B32" s="18" t="s">
        <v>62</v>
      </c>
      <c r="C32" s="20" t="s">
        <v>47</v>
      </c>
      <c r="D32" s="20" t="s">
        <v>79</v>
      </c>
    </row>
    <row r="33" spans="1:237" s="4" customFormat="1" ht="25.2" x14ac:dyDescent="0.4">
      <c r="A33" s="35"/>
      <c r="B33" s="18" t="s">
        <v>63</v>
      </c>
      <c r="C33" s="20" t="s">
        <v>47</v>
      </c>
      <c r="D33" s="20" t="s">
        <v>80</v>
      </c>
    </row>
    <row r="34" spans="1:237" s="4" customFormat="1" ht="25.2" x14ac:dyDescent="0.4">
      <c r="A34" s="33" t="s">
        <v>44</v>
      </c>
      <c r="B34" s="18" t="s">
        <v>64</v>
      </c>
      <c r="C34" s="20" t="s">
        <v>47</v>
      </c>
      <c r="D34" s="20" t="s">
        <v>81</v>
      </c>
    </row>
    <row r="35" spans="1:237" s="4" customFormat="1" ht="25.2" x14ac:dyDescent="0.4">
      <c r="A35" s="34"/>
      <c r="B35" s="18" t="s">
        <v>65</v>
      </c>
      <c r="C35" s="20" t="s">
        <v>47</v>
      </c>
      <c r="D35" s="20" t="s">
        <v>82</v>
      </c>
    </row>
    <row r="36" spans="1:237" s="4" customFormat="1" ht="25.2" x14ac:dyDescent="0.4">
      <c r="A36" s="35"/>
      <c r="B36" s="18" t="s">
        <v>66</v>
      </c>
      <c r="C36" s="20" t="s">
        <v>47</v>
      </c>
      <c r="D36" s="20" t="s">
        <v>83</v>
      </c>
    </row>
    <row r="37" spans="1:237" s="4" customFormat="1" ht="25.2" x14ac:dyDescent="0.4">
      <c r="A37" s="19" t="s">
        <v>45</v>
      </c>
      <c r="B37" s="18" t="s">
        <v>67</v>
      </c>
      <c r="C37" s="20" t="s">
        <v>47</v>
      </c>
      <c r="D37" s="20" t="s">
        <v>84</v>
      </c>
    </row>
    <row r="38" spans="1:237" s="4" customFormat="1" ht="25.2" x14ac:dyDescent="0.4">
      <c r="A38" s="19" t="s">
        <v>46</v>
      </c>
      <c r="B38" s="18" t="s">
        <v>68</v>
      </c>
      <c r="C38" s="20" t="s">
        <v>47</v>
      </c>
      <c r="D38" s="20" t="s">
        <v>85</v>
      </c>
    </row>
    <row r="39" spans="1:237" s="4" customFormat="1" ht="25.2" x14ac:dyDescent="0.4">
      <c r="A39" s="13"/>
      <c r="B39" s="27"/>
      <c r="C39" s="28"/>
      <c r="D39" s="28"/>
    </row>
    <row r="40" spans="1:237" ht="25.2" x14ac:dyDescent="0.4">
      <c r="A40" s="37" t="s">
        <v>6</v>
      </c>
      <c r="B40" s="37"/>
      <c r="C40" s="37"/>
      <c r="D40" s="37"/>
      <c r="E40" s="37"/>
    </row>
    <row r="41" spans="1:237" ht="25.2" x14ac:dyDescent="0.4">
      <c r="A41" s="32" t="s">
        <v>36</v>
      </c>
      <c r="B41" s="32"/>
      <c r="C41" s="32"/>
      <c r="D41" s="32"/>
      <c r="E41" s="32"/>
    </row>
    <row r="42" spans="1:237" ht="25.2" x14ac:dyDescent="0.4">
      <c r="A42" s="30" t="s">
        <v>7</v>
      </c>
      <c r="B42" s="30"/>
      <c r="C42" s="30"/>
      <c r="D42" s="30"/>
      <c r="E42" s="30"/>
    </row>
    <row r="43" spans="1:237" ht="25.2" x14ac:dyDescent="0.4">
      <c r="A43" s="30" t="s">
        <v>8</v>
      </c>
      <c r="B43" s="30"/>
      <c r="C43" s="30"/>
      <c r="D43" s="30"/>
      <c r="E43" s="30"/>
    </row>
    <row r="44" spans="1:237" ht="25.2" x14ac:dyDescent="0.4">
      <c r="A44" s="30" t="s">
        <v>23</v>
      </c>
      <c r="B44" s="30"/>
      <c r="C44" s="30"/>
      <c r="D44" s="30"/>
      <c r="E44" s="30"/>
    </row>
    <row r="45" spans="1:237" ht="25.2" x14ac:dyDescent="0.45">
      <c r="A45" s="13"/>
      <c r="B45" s="13"/>
      <c r="C45" s="12"/>
      <c r="D45" s="12"/>
      <c r="E45" s="12"/>
    </row>
    <row r="46" spans="1:237" s="9" customFormat="1" ht="25.2" x14ac:dyDescent="0.45">
      <c r="A46" s="14"/>
      <c r="B46" s="15" t="s">
        <v>27</v>
      </c>
      <c r="C46" s="15"/>
      <c r="D46" s="15"/>
      <c r="E46" s="1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</row>
    <row r="47" spans="1:237" s="9" customFormat="1" ht="25.2" x14ac:dyDescent="0.45">
      <c r="A47" s="14"/>
      <c r="B47" s="15" t="s">
        <v>28</v>
      </c>
      <c r="C47" s="15"/>
      <c r="D47" s="15"/>
      <c r="E47" s="1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</row>
    <row r="48" spans="1:237" s="9" customFormat="1" ht="25.2" x14ac:dyDescent="0.45">
      <c r="A48" s="14"/>
      <c r="B48" s="15" t="s">
        <v>29</v>
      </c>
      <c r="C48" s="15"/>
      <c r="D48" s="15"/>
      <c r="E48" s="1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</row>
    <row r="49" spans="1:237" s="9" customFormat="1" ht="25.2" x14ac:dyDescent="0.45">
      <c r="A49" s="14"/>
      <c r="B49" s="15" t="s">
        <v>30</v>
      </c>
      <c r="C49" s="15"/>
      <c r="D49" s="15"/>
      <c r="E49" s="1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</row>
    <row r="50" spans="1:237" s="9" customFormat="1" ht="25.2" x14ac:dyDescent="0.45">
      <c r="A50" s="14"/>
      <c r="B50" s="15" t="s">
        <v>31</v>
      </c>
      <c r="C50" s="15"/>
      <c r="D50" s="15"/>
      <c r="E50" s="1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</row>
    <row r="51" spans="1:237" s="9" customFormat="1" ht="25.2" x14ac:dyDescent="0.45">
      <c r="A51" s="14"/>
      <c r="B51" s="15" t="s">
        <v>32</v>
      </c>
      <c r="C51" s="15"/>
      <c r="D51" s="15"/>
      <c r="E51" s="1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</row>
    <row r="52" spans="1:237" s="9" customFormat="1" ht="25.2" x14ac:dyDescent="0.45">
      <c r="A52" s="14"/>
      <c r="B52" s="15" t="s">
        <v>33</v>
      </c>
      <c r="C52" s="15"/>
      <c r="D52" s="15"/>
      <c r="E52" s="1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</row>
  </sheetData>
  <mergeCells count="20">
    <mergeCell ref="A1:E1"/>
    <mergeCell ref="A40:E40"/>
    <mergeCell ref="A7:E7"/>
    <mergeCell ref="A13:A16"/>
    <mergeCell ref="B13:B16"/>
    <mergeCell ref="A8:B10"/>
    <mergeCell ref="A11:B11"/>
    <mergeCell ref="C8:D8"/>
    <mergeCell ref="C9:D9"/>
    <mergeCell ref="C10:D10"/>
    <mergeCell ref="C11:D11"/>
    <mergeCell ref="A44:E44"/>
    <mergeCell ref="C13:C16"/>
    <mergeCell ref="D13:D15"/>
    <mergeCell ref="A41:E41"/>
    <mergeCell ref="A42:E42"/>
    <mergeCell ref="A43:E43"/>
    <mergeCell ref="A34:A36"/>
    <mergeCell ref="A18:A31"/>
    <mergeCell ref="A32:A33"/>
  </mergeCells>
  <phoneticPr fontId="17" type="noConversion"/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Y61"/>
  <sheetViews>
    <sheetView tabSelected="1" topLeftCell="A28" zoomScale="70" zoomScaleNormal="70" zoomScaleSheetLayoutView="25" workbookViewId="0">
      <selection activeCell="A49" sqref="A49:K49"/>
    </sheetView>
  </sheetViews>
  <sheetFormatPr defaultColWidth="9.109375" defaultRowHeight="21" x14ac:dyDescent="0.4"/>
  <cols>
    <col min="1" max="1" width="10.6640625" style="2" customWidth="1"/>
    <col min="2" max="2" width="28.33203125" style="2" customWidth="1"/>
    <col min="3" max="3" width="44.33203125" style="2" customWidth="1"/>
    <col min="4" max="5" width="15.6640625" style="1" customWidth="1"/>
    <col min="6" max="7" width="15.6640625" style="5" customWidth="1"/>
    <col min="8" max="11" width="15.6640625" style="1" customWidth="1"/>
    <col min="12" max="16384" width="9.109375" style="1"/>
  </cols>
  <sheetData>
    <row r="1" spans="1:11" x14ac:dyDescent="0.4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1" x14ac:dyDescent="0.4">
      <c r="I3" s="49" t="s">
        <v>89</v>
      </c>
      <c r="J3" s="49"/>
      <c r="K3" s="49"/>
    </row>
    <row r="4" spans="1:11" x14ac:dyDescent="0.4">
      <c r="I4" s="49" t="s">
        <v>9</v>
      </c>
      <c r="J4" s="49"/>
      <c r="K4" s="49"/>
    </row>
    <row r="5" spans="1:11" x14ac:dyDescent="0.4">
      <c r="I5" s="49"/>
      <c r="J5" s="49"/>
      <c r="K5" s="49"/>
    </row>
    <row r="7" spans="1:11" x14ac:dyDescent="0.4">
      <c r="A7" s="50" t="s">
        <v>87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4">
      <c r="A8" s="45" t="s">
        <v>14</v>
      </c>
      <c r="B8" s="45"/>
      <c r="C8" s="45"/>
      <c r="D8" s="46" t="s">
        <v>10</v>
      </c>
      <c r="E8" s="46"/>
      <c r="F8" s="46"/>
      <c r="G8" s="46"/>
      <c r="H8" s="46"/>
      <c r="I8" s="46"/>
      <c r="J8" s="46"/>
      <c r="K8" s="46"/>
    </row>
    <row r="9" spans="1:11" x14ac:dyDescent="0.4">
      <c r="A9" s="45"/>
      <c r="B9" s="45"/>
      <c r="C9" s="45"/>
      <c r="D9" s="46" t="s">
        <v>11</v>
      </c>
      <c r="E9" s="46"/>
      <c r="F9" s="46"/>
      <c r="G9" s="46"/>
      <c r="H9" s="46"/>
      <c r="I9" s="46"/>
      <c r="J9" s="46"/>
      <c r="K9" s="46"/>
    </row>
    <row r="10" spans="1:11" x14ac:dyDescent="0.4">
      <c r="A10" s="45"/>
      <c r="B10" s="45"/>
      <c r="C10" s="45"/>
      <c r="D10" s="46" t="s">
        <v>12</v>
      </c>
      <c r="E10" s="46"/>
      <c r="F10" s="46"/>
      <c r="G10" s="46"/>
      <c r="H10" s="46"/>
      <c r="I10" s="46"/>
      <c r="J10" s="46"/>
      <c r="K10" s="46"/>
    </row>
    <row r="11" spans="1:11" x14ac:dyDescent="0.4">
      <c r="A11" s="45" t="s">
        <v>15</v>
      </c>
      <c r="B11" s="45"/>
      <c r="C11" s="45"/>
      <c r="D11" s="46" t="s">
        <v>13</v>
      </c>
      <c r="E11" s="46"/>
      <c r="F11" s="46"/>
      <c r="G11" s="46"/>
      <c r="H11" s="46"/>
      <c r="I11" s="46"/>
      <c r="J11" s="46"/>
      <c r="K11" s="46"/>
    </row>
    <row r="12" spans="1:11" x14ac:dyDescent="0.4">
      <c r="A12" s="1"/>
      <c r="B12" s="1"/>
      <c r="C12" s="1"/>
    </row>
    <row r="13" spans="1:11" x14ac:dyDescent="0.4">
      <c r="A13" s="47" t="s">
        <v>1</v>
      </c>
      <c r="B13" s="47" t="s">
        <v>0</v>
      </c>
      <c r="C13" s="47" t="s">
        <v>2</v>
      </c>
      <c r="D13" s="48" t="s">
        <v>38</v>
      </c>
      <c r="E13" s="48"/>
      <c r="F13" s="52" t="s">
        <v>16</v>
      </c>
      <c r="G13" s="52"/>
      <c r="H13" s="48" t="s">
        <v>18</v>
      </c>
      <c r="I13" s="48"/>
      <c r="J13" s="48" t="s">
        <v>19</v>
      </c>
      <c r="K13" s="48"/>
    </row>
    <row r="14" spans="1:11" x14ac:dyDescent="0.4">
      <c r="A14" s="47"/>
      <c r="B14" s="47"/>
      <c r="C14" s="47"/>
      <c r="D14" s="48"/>
      <c r="E14" s="48"/>
      <c r="F14" s="52"/>
      <c r="G14" s="52"/>
      <c r="H14" s="48"/>
      <c r="I14" s="48"/>
      <c r="J14" s="48"/>
      <c r="K14" s="48"/>
    </row>
    <row r="15" spans="1:11" s="3" customFormat="1" x14ac:dyDescent="0.4">
      <c r="A15" s="47"/>
      <c r="B15" s="47"/>
      <c r="C15" s="47"/>
      <c r="D15" s="48"/>
      <c r="E15" s="48"/>
      <c r="F15" s="52"/>
      <c r="G15" s="52"/>
      <c r="H15" s="48"/>
      <c r="I15" s="48"/>
      <c r="J15" s="48"/>
      <c r="K15" s="48"/>
    </row>
    <row r="16" spans="1:11" s="4" customFormat="1" x14ac:dyDescent="0.4">
      <c r="A16" s="47"/>
      <c r="B16" s="47"/>
      <c r="C16" s="47"/>
      <c r="D16" s="24" t="s">
        <v>3</v>
      </c>
      <c r="E16" s="24" t="s">
        <v>4</v>
      </c>
      <c r="F16" s="52"/>
      <c r="G16" s="52"/>
      <c r="H16" s="48"/>
      <c r="I16" s="48"/>
      <c r="J16" s="24" t="s">
        <v>3</v>
      </c>
      <c r="K16" s="24" t="s">
        <v>4</v>
      </c>
    </row>
    <row r="17" spans="1:11" s="4" customFormat="1" x14ac:dyDescent="0.4">
      <c r="A17" s="25" t="str">
        <f>'Технічна Пропозиція'!A17</f>
        <v>Лот 1</v>
      </c>
      <c r="B17" s="21"/>
      <c r="C17" s="26" t="str">
        <f>'Технічна Пропозиція'!B17</f>
        <v>Опора СК 120- 12</v>
      </c>
      <c r="D17" s="24" t="str">
        <f>'Технічна Пропозиція'!D17</f>
        <v>50 шт.</v>
      </c>
      <c r="E17" s="24"/>
      <c r="F17" s="23"/>
      <c r="G17" s="23"/>
      <c r="H17" s="22"/>
      <c r="I17" s="22"/>
      <c r="J17" s="24">
        <v>28</v>
      </c>
      <c r="K17" s="24"/>
    </row>
    <row r="18" spans="1:11" s="4" customFormat="1" x14ac:dyDescent="0.4">
      <c r="A18" s="42" t="str">
        <f>'Технічна Пропозиція'!A18</f>
        <v>Лот 2</v>
      </c>
      <c r="B18" s="21"/>
      <c r="C18" s="26" t="str">
        <f>'Технічна Пропозиція'!B18</f>
        <v>Ізолятор ІЕ 10</v>
      </c>
      <c r="D18" s="24" t="str">
        <f>'Технічна Пропозиція'!D18</f>
        <v>500 шт.</v>
      </c>
      <c r="E18" s="24"/>
      <c r="F18" s="23"/>
      <c r="G18" s="23"/>
      <c r="H18" s="22"/>
      <c r="I18" s="22"/>
      <c r="J18" s="24">
        <v>21</v>
      </c>
      <c r="K18" s="24"/>
    </row>
    <row r="19" spans="1:11" s="4" customFormat="1" x14ac:dyDescent="0.4">
      <c r="A19" s="43"/>
      <c r="B19" s="21"/>
      <c r="C19" s="26" t="str">
        <f>'Технічна Пропозиція'!B19</f>
        <v>Затискач кінцевий клиновий (ЗКК)</v>
      </c>
      <c r="D19" s="24" t="str">
        <f>'Технічна Пропозиція'!D19</f>
        <v>1 000 шт.</v>
      </c>
      <c r="E19" s="24"/>
      <c r="F19" s="23"/>
      <c r="G19" s="23"/>
      <c r="H19" s="22"/>
      <c r="I19" s="22"/>
      <c r="J19" s="24">
        <v>21</v>
      </c>
      <c r="K19" s="24"/>
    </row>
    <row r="20" spans="1:11" s="4" customFormat="1" x14ac:dyDescent="0.4">
      <c r="A20" s="43"/>
      <c r="B20" s="21"/>
      <c r="C20" s="26" t="str">
        <f>'Технічна Пропозиція'!B20</f>
        <v>Підвіс двоплечий парний (ПДП-1)</v>
      </c>
      <c r="D20" s="24" t="str">
        <f>'Технічна Пропозиція'!D20</f>
        <v>200 шт.</v>
      </c>
      <c r="E20" s="24"/>
      <c r="F20" s="23"/>
      <c r="G20" s="23"/>
      <c r="H20" s="22"/>
      <c r="I20" s="22"/>
      <c r="J20" s="24">
        <v>21</v>
      </c>
      <c r="K20" s="24"/>
    </row>
    <row r="21" spans="1:11" s="4" customFormat="1" x14ac:dyDescent="0.4">
      <c r="A21" s="43"/>
      <c r="B21" s="21"/>
      <c r="C21" s="26" t="str">
        <f>'Технічна Пропозиція'!B21</f>
        <v>Затискач струновий</v>
      </c>
      <c r="D21" s="24" t="str">
        <f>'Технічна Пропозиція'!D21</f>
        <v>330 шт.</v>
      </c>
      <c r="E21" s="24"/>
      <c r="F21" s="23"/>
      <c r="G21" s="23"/>
      <c r="H21" s="22"/>
      <c r="I21" s="22"/>
      <c r="J21" s="24">
        <v>21</v>
      </c>
      <c r="K21" s="24"/>
    </row>
    <row r="22" spans="1:11" s="4" customFormat="1" x14ac:dyDescent="0.4">
      <c r="A22" s="43"/>
      <c r="B22" s="21"/>
      <c r="C22" s="26" t="str">
        <f>'Технічна Пропозиція'!B22</f>
        <v>Кривотримач КТ - 5</v>
      </c>
      <c r="D22" s="24" t="str">
        <f>'Технічна Пропозиція'!D22</f>
        <v>40 шт.</v>
      </c>
      <c r="E22" s="24"/>
      <c r="F22" s="23"/>
      <c r="G22" s="23"/>
      <c r="H22" s="22"/>
      <c r="I22" s="22"/>
      <c r="J22" s="24">
        <v>21</v>
      </c>
      <c r="K22" s="24"/>
    </row>
    <row r="23" spans="1:11" s="4" customFormat="1" x14ac:dyDescent="0.4">
      <c r="A23" s="43"/>
      <c r="B23" s="21"/>
      <c r="C23" s="26" t="str">
        <f>'Технічна Пропозиція'!B23</f>
        <v>Кривотримач КТ - 7</v>
      </c>
      <c r="D23" s="24" t="str">
        <f>'Технічна Пропозиція'!D23</f>
        <v>40 шт.</v>
      </c>
      <c r="E23" s="24"/>
      <c r="F23" s="23"/>
      <c r="G23" s="23"/>
      <c r="H23" s="22"/>
      <c r="I23" s="22"/>
      <c r="J23" s="24">
        <v>21</v>
      </c>
      <c r="K23" s="24"/>
    </row>
    <row r="24" spans="1:11" s="4" customFormat="1" x14ac:dyDescent="0.4">
      <c r="A24" s="43"/>
      <c r="B24" s="21"/>
      <c r="C24" s="26" t="str">
        <f>'Технічна Пропозиція'!B24</f>
        <v>Підвіс ковзаючий з ізоляцією</v>
      </c>
      <c r="D24" s="24" t="str">
        <f>'Технічна Пропозиція'!D24</f>
        <v>800 шт.</v>
      </c>
      <c r="E24" s="24"/>
      <c r="F24" s="23"/>
      <c r="G24" s="23"/>
      <c r="H24" s="22"/>
      <c r="I24" s="22"/>
      <c r="J24" s="24">
        <v>21</v>
      </c>
      <c r="K24" s="24"/>
    </row>
    <row r="25" spans="1:11" s="4" customFormat="1" x14ac:dyDescent="0.4">
      <c r="A25" s="43"/>
      <c r="B25" s="21"/>
      <c r="C25" s="26" t="str">
        <f>'Технічна Пропозиція'!B25</f>
        <v>Затискач двохгвинтовий</v>
      </c>
      <c r="D25" s="24" t="str">
        <f>'Технічна Пропозиція'!D25</f>
        <v>800 шт.</v>
      </c>
      <c r="E25" s="24"/>
      <c r="F25" s="23"/>
      <c r="G25" s="23"/>
      <c r="H25" s="22"/>
      <c r="I25" s="22"/>
      <c r="J25" s="24">
        <v>21</v>
      </c>
      <c r="K25" s="24"/>
    </row>
    <row r="26" spans="1:11" s="4" customFormat="1" ht="31.2" x14ac:dyDescent="0.4">
      <c r="A26" s="43"/>
      <c r="B26" s="21"/>
      <c r="C26" s="26" t="str">
        <f>'Технічна Пропозиція'!B26</f>
        <v>Вузол підвіски поздовжньо-несучого тросу до гнучкої поперечини</v>
      </c>
      <c r="D26" s="24" t="str">
        <f>'Технічна Пропозиція'!D26</f>
        <v>300 шт.</v>
      </c>
      <c r="E26" s="24"/>
      <c r="F26" s="23"/>
      <c r="G26" s="23"/>
      <c r="H26" s="22"/>
      <c r="I26" s="22"/>
      <c r="J26" s="24">
        <v>21</v>
      </c>
      <c r="K26" s="24"/>
    </row>
    <row r="27" spans="1:11" s="4" customFormat="1" ht="31.2" x14ac:dyDescent="0.4">
      <c r="A27" s="43"/>
      <c r="B27" s="21"/>
      <c r="C27" s="26" t="str">
        <f>'Технічна Пропозиція'!B27</f>
        <v>Вузол підвіски поздовжньо-несучого тросу до кронштейну</v>
      </c>
      <c r="D27" s="24" t="str">
        <f>'Технічна Пропозиція'!D27</f>
        <v>64 шт.</v>
      </c>
      <c r="E27" s="24"/>
      <c r="F27" s="23"/>
      <c r="G27" s="23"/>
      <c r="H27" s="22"/>
      <c r="I27" s="22"/>
      <c r="J27" s="24">
        <v>21</v>
      </c>
      <c r="K27" s="24"/>
    </row>
    <row r="28" spans="1:11" s="4" customFormat="1" x14ac:dyDescent="0.4">
      <c r="A28" s="43"/>
      <c r="B28" s="21"/>
      <c r="C28" s="26" t="str">
        <f>'Технічна Пропозиція'!B28</f>
        <v>Затискач живлення</v>
      </c>
      <c r="D28" s="24" t="str">
        <f>'Технічна Пропозиція'!D28</f>
        <v>150 шт.</v>
      </c>
      <c r="E28" s="24"/>
      <c r="F28" s="23"/>
      <c r="G28" s="23"/>
      <c r="H28" s="22"/>
      <c r="I28" s="22"/>
      <c r="J28" s="24">
        <v>21</v>
      </c>
      <c r="K28" s="24"/>
    </row>
    <row r="29" spans="1:11" s="4" customFormat="1" x14ac:dyDescent="0.4">
      <c r="A29" s="43"/>
      <c r="B29" s="21"/>
      <c r="C29" s="26" t="str">
        <f>'Технічна Пропозиція'!B29</f>
        <v>Секційний ізолятор СІ - 6 Д</v>
      </c>
      <c r="D29" s="24" t="str">
        <f>'Технічна Пропозиція'!D29</f>
        <v>50 шт.</v>
      </c>
      <c r="E29" s="24"/>
      <c r="F29" s="23"/>
      <c r="G29" s="23"/>
      <c r="H29" s="22"/>
      <c r="I29" s="22"/>
      <c r="J29" s="24">
        <v>21</v>
      </c>
      <c r="K29" s="24"/>
    </row>
    <row r="30" spans="1:11" s="4" customFormat="1" x14ac:dyDescent="0.4">
      <c r="A30" s="43"/>
      <c r="B30" s="21"/>
      <c r="C30" s="26" t="str">
        <f>'Технічна Пропозиція'!B30</f>
        <v>Ізолятор 2ІЕ10- 320</v>
      </c>
      <c r="D30" s="24" t="str">
        <f>'Технічна Пропозиція'!D30</f>
        <v>50 шт.</v>
      </c>
      <c r="E30" s="24"/>
      <c r="F30" s="23"/>
      <c r="G30" s="23"/>
      <c r="H30" s="22"/>
      <c r="I30" s="22"/>
      <c r="J30" s="24">
        <v>21</v>
      </c>
      <c r="K30" s="24"/>
    </row>
    <row r="31" spans="1:11" s="4" customFormat="1" x14ac:dyDescent="0.4">
      <c r="A31" s="44"/>
      <c r="B31" s="21"/>
      <c r="C31" s="26" t="str">
        <f>'Технічна Пропозиція'!B31</f>
        <v>Затискач Б - 12</v>
      </c>
      <c r="D31" s="24" t="str">
        <f>'Технічна Пропозиція'!D31</f>
        <v>200 шт.</v>
      </c>
      <c r="E31" s="24"/>
      <c r="F31" s="23"/>
      <c r="G31" s="23"/>
      <c r="H31" s="22"/>
      <c r="I31" s="22"/>
      <c r="J31" s="24">
        <v>21</v>
      </c>
      <c r="K31" s="24"/>
    </row>
    <row r="32" spans="1:11" s="4" customFormat="1" x14ac:dyDescent="0.4">
      <c r="A32" s="42" t="str">
        <f>'Технічна Пропозиція'!A32</f>
        <v>Лот 3</v>
      </c>
      <c r="B32" s="21"/>
      <c r="C32" s="26" t="str">
        <f>'Технічна Пропозиція'!B32</f>
        <v>Провід МФ - 85</v>
      </c>
      <c r="D32" s="24" t="str">
        <f>'Технічна Пропозиція'!D32</f>
        <v>30 000 кг.</v>
      </c>
      <c r="E32" s="24"/>
      <c r="F32" s="23"/>
      <c r="G32" s="23"/>
      <c r="H32" s="22"/>
      <c r="I32" s="22"/>
      <c r="J32" s="24">
        <v>30</v>
      </c>
      <c r="K32" s="24"/>
    </row>
    <row r="33" spans="1:11" s="4" customFormat="1" x14ac:dyDescent="0.4">
      <c r="A33" s="44"/>
      <c r="B33" s="21"/>
      <c r="C33" s="26" t="str">
        <f>'Технічна Пропозиція'!B33</f>
        <v>Кабель силовий ААБ(л) 3*120 10 кВ</v>
      </c>
      <c r="D33" s="24" t="str">
        <f>'Технічна Пропозиція'!D33</f>
        <v>9 000 м.</v>
      </c>
      <c r="E33" s="24"/>
      <c r="F33" s="23"/>
      <c r="G33" s="23"/>
      <c r="H33" s="22"/>
      <c r="I33" s="22"/>
      <c r="J33" s="24">
        <v>30</v>
      </c>
      <c r="K33" s="24"/>
    </row>
    <row r="34" spans="1:11" s="4" customFormat="1" x14ac:dyDescent="0.4">
      <c r="A34" s="42" t="str">
        <f>'Технічна Пропозиція'!A34</f>
        <v>Лот 4</v>
      </c>
      <c r="B34" s="21"/>
      <c r="C34" s="26" t="str">
        <f>'Технічна Пропозиція'!B34</f>
        <v>Перетин МП - 6</v>
      </c>
      <c r="D34" s="24" t="str">
        <f>'Технічна Пропозиція'!D34</f>
        <v>10 шт.</v>
      </c>
      <c r="E34" s="24"/>
      <c r="F34" s="23"/>
      <c r="G34" s="23"/>
      <c r="H34" s="22"/>
      <c r="I34" s="22"/>
      <c r="J34" s="24">
        <v>60</v>
      </c>
      <c r="K34" s="24"/>
    </row>
    <row r="35" spans="1:11" s="4" customFormat="1" x14ac:dyDescent="0.4">
      <c r="A35" s="43"/>
      <c r="B35" s="21"/>
      <c r="C35" s="26" t="str">
        <f>'Технічна Пропозиція'!B35</f>
        <v>Вузол стрілочний керований (КСВ-74)</v>
      </c>
      <c r="D35" s="24" t="str">
        <f>'Технічна Пропозиція'!D35</f>
        <v>15 шт.</v>
      </c>
      <c r="E35" s="24"/>
      <c r="F35" s="23"/>
      <c r="G35" s="23"/>
      <c r="H35" s="22"/>
      <c r="I35" s="22"/>
      <c r="J35" s="24">
        <v>60</v>
      </c>
      <c r="K35" s="24"/>
    </row>
    <row r="36" spans="1:11" s="4" customFormat="1" x14ac:dyDescent="0.4">
      <c r="A36" s="44"/>
      <c r="B36" s="21"/>
      <c r="C36" s="26" t="str">
        <f>'Технічна Пропозиція'!B36</f>
        <v>Вузол стрілочний (ССВ - 74)</v>
      </c>
      <c r="D36" s="24" t="str">
        <f>'Технічна Пропозиція'!D36</f>
        <v>12 шт.</v>
      </c>
      <c r="E36" s="24"/>
      <c r="F36" s="23"/>
      <c r="G36" s="23"/>
      <c r="H36" s="22"/>
      <c r="I36" s="22"/>
      <c r="J36" s="24">
        <v>60</v>
      </c>
      <c r="K36" s="24"/>
    </row>
    <row r="37" spans="1:11" s="4" customFormat="1" x14ac:dyDescent="0.4">
      <c r="A37" s="25" t="str">
        <f>'Технічна Пропозиція'!A37</f>
        <v>Лот 5</v>
      </c>
      <c r="B37" s="21"/>
      <c r="C37" s="26" t="str">
        <f>'Технічна Пропозиція'!B37</f>
        <v>Трос  Ø 6,8 мм</v>
      </c>
      <c r="D37" s="24" t="str">
        <f>'Технічна Пропозиція'!D37</f>
        <v>20 000 м.</v>
      </c>
      <c r="E37" s="24"/>
      <c r="F37" s="23"/>
      <c r="G37" s="23"/>
      <c r="H37" s="22"/>
      <c r="I37" s="22"/>
      <c r="J37" s="24">
        <v>30</v>
      </c>
      <c r="K37" s="24"/>
    </row>
    <row r="38" spans="1:11" s="4" customFormat="1" x14ac:dyDescent="0.4">
      <c r="A38" s="25" t="str">
        <f>'Технічна Пропозиція'!A38</f>
        <v>Лот 6</v>
      </c>
      <c r="B38" s="21"/>
      <c r="C38" s="26" t="str">
        <f>'Технічна Пропозиція'!B38</f>
        <v>Провід ППСРВМ 1*95</v>
      </c>
      <c r="D38" s="24" t="str">
        <f>'Технічна Пропозиція'!D38</f>
        <v>1 000 м.</v>
      </c>
      <c r="E38" s="24"/>
      <c r="F38" s="23"/>
      <c r="G38" s="23"/>
      <c r="H38" s="22"/>
      <c r="I38" s="22"/>
      <c r="J38" s="24">
        <v>30</v>
      </c>
      <c r="K38" s="24"/>
    </row>
    <row r="39" spans="1:11" x14ac:dyDescent="0.4">
      <c r="A39" s="55" t="s">
        <v>17</v>
      </c>
      <c r="B39" s="55"/>
      <c r="C39" s="55"/>
      <c r="D39" s="55"/>
      <c r="E39" s="55"/>
      <c r="F39" s="53">
        <f>SUM(G17:G38)</f>
        <v>0</v>
      </c>
      <c r="G39" s="53"/>
      <c r="H39" s="54"/>
      <c r="I39" s="54"/>
      <c r="J39" s="54"/>
      <c r="K39" s="54"/>
    </row>
    <row r="40" spans="1:11" x14ac:dyDescent="0.4">
      <c r="A40" s="55" t="s">
        <v>20</v>
      </c>
      <c r="B40" s="55"/>
      <c r="C40" s="55"/>
      <c r="D40" s="55"/>
      <c r="E40" s="55"/>
      <c r="F40" s="53">
        <f>F39*0.2</f>
        <v>0</v>
      </c>
      <c r="G40" s="53"/>
      <c r="H40" s="54"/>
      <c r="I40" s="54"/>
      <c r="J40" s="54"/>
      <c r="K40" s="54"/>
    </row>
    <row r="41" spans="1:11" x14ac:dyDescent="0.4">
      <c r="A41" s="55" t="s">
        <v>21</v>
      </c>
      <c r="B41" s="55"/>
      <c r="C41" s="55"/>
      <c r="D41" s="55"/>
      <c r="E41" s="55"/>
      <c r="F41" s="53">
        <f>F39+F40</f>
        <v>0</v>
      </c>
      <c r="G41" s="53"/>
      <c r="H41" s="54"/>
      <c r="I41" s="54"/>
      <c r="J41" s="54"/>
      <c r="K41" s="54"/>
    </row>
    <row r="43" spans="1:11" x14ac:dyDescent="0.4">
      <c r="A43" s="57" t="s">
        <v>22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42" customHeight="1" x14ac:dyDescent="0.4">
      <c r="A44" s="56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30.6" customHeight="1" x14ac:dyDescent="0.4">
      <c r="A45" s="56" t="s">
        <v>90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28.8" customHeight="1" x14ac:dyDescent="0.4">
      <c r="A46" s="56" t="s">
        <v>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x14ac:dyDescent="0.4">
      <c r="A47" s="51" t="s">
        <v>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x14ac:dyDescent="0.4">
      <c r="A48" s="51" t="s">
        <v>23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259" x14ac:dyDescent="0.4">
      <c r="A49" s="51" t="s">
        <v>35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259" x14ac:dyDescent="0.4">
      <c r="A50" s="51" t="s">
        <v>24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259" x14ac:dyDescent="0.4">
      <c r="A51" s="51" t="s">
        <v>26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259" x14ac:dyDescent="0.4">
      <c r="A52" s="51" t="s">
        <v>25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259" s="9" customFormat="1" ht="13.8" x14ac:dyDescent="0.25">
      <c r="A53" s="51" t="s">
        <v>34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</row>
    <row r="55" spans="1:259" s="9" customFormat="1" ht="13.8" x14ac:dyDescent="0.25">
      <c r="A55" s="6"/>
      <c r="B55" s="11" t="s">
        <v>27</v>
      </c>
      <c r="C55" s="11"/>
      <c r="D55" s="11"/>
      <c r="E55" s="11"/>
      <c r="F55" s="10"/>
      <c r="G55" s="10"/>
      <c r="H55" s="10"/>
      <c r="I55" s="10"/>
      <c r="J55" s="7"/>
      <c r="K55" s="7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</row>
    <row r="56" spans="1:259" s="9" customFormat="1" ht="13.8" x14ac:dyDescent="0.25">
      <c r="A56" s="6"/>
      <c r="B56" s="11" t="s">
        <v>28</v>
      </c>
      <c r="C56" s="11"/>
      <c r="D56" s="11"/>
      <c r="E56" s="11"/>
      <c r="F56" s="10"/>
      <c r="G56" s="10"/>
      <c r="H56" s="10"/>
      <c r="I56" s="10"/>
      <c r="J56" s="7"/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</row>
    <row r="57" spans="1:259" s="9" customFormat="1" ht="13.8" x14ac:dyDescent="0.25">
      <c r="A57" s="6"/>
      <c r="B57" s="11" t="s">
        <v>29</v>
      </c>
      <c r="C57" s="11"/>
      <c r="D57" s="11"/>
      <c r="E57" s="11"/>
      <c r="F57" s="10"/>
      <c r="G57" s="10"/>
      <c r="H57" s="10"/>
      <c r="I57" s="10"/>
      <c r="J57" s="7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</row>
    <row r="58" spans="1:259" s="9" customFormat="1" ht="13.8" x14ac:dyDescent="0.25">
      <c r="A58" s="6"/>
      <c r="B58" s="11" t="s">
        <v>30</v>
      </c>
      <c r="C58" s="11"/>
      <c r="D58" s="11"/>
      <c r="E58" s="11"/>
      <c r="F58" s="10"/>
      <c r="G58" s="10"/>
      <c r="H58" s="10"/>
      <c r="I58" s="10"/>
      <c r="J58" s="7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</row>
    <row r="59" spans="1:259" s="9" customFormat="1" ht="13.8" x14ac:dyDescent="0.25">
      <c r="A59" s="6"/>
      <c r="B59" s="11" t="s">
        <v>31</v>
      </c>
      <c r="C59" s="11"/>
      <c r="D59" s="11"/>
      <c r="E59" s="11"/>
      <c r="F59" s="10"/>
      <c r="G59" s="10"/>
      <c r="H59" s="10"/>
      <c r="I59" s="10"/>
      <c r="J59" s="7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</row>
    <row r="60" spans="1:259" s="9" customFormat="1" ht="13.8" x14ac:dyDescent="0.25">
      <c r="A60" s="6"/>
      <c r="B60" s="11" t="s">
        <v>32</v>
      </c>
      <c r="C60" s="11"/>
      <c r="D60" s="11"/>
      <c r="E60" s="11"/>
      <c r="F60" s="10"/>
      <c r="G60" s="10"/>
      <c r="H60" s="10"/>
      <c r="I60" s="10"/>
      <c r="J60" s="7"/>
      <c r="K60" s="7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</row>
    <row r="61" spans="1:259" s="9" customFormat="1" ht="13.8" x14ac:dyDescent="0.25">
      <c r="A61" s="6"/>
      <c r="B61" s="11" t="s">
        <v>33</v>
      </c>
      <c r="C61" s="11"/>
      <c r="D61" s="11"/>
      <c r="E61" s="11"/>
      <c r="F61" s="10"/>
      <c r="G61" s="10"/>
      <c r="H61" s="10"/>
      <c r="I61" s="10"/>
      <c r="J61" s="7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</row>
  </sheetData>
  <mergeCells count="40">
    <mergeCell ref="A53:K53"/>
    <mergeCell ref="F40:G40"/>
    <mergeCell ref="F41:G41"/>
    <mergeCell ref="J39:K41"/>
    <mergeCell ref="H39:I41"/>
    <mergeCell ref="F39:G39"/>
    <mergeCell ref="A43:K43"/>
    <mergeCell ref="A49:K49"/>
    <mergeCell ref="A50:K50"/>
    <mergeCell ref="A51:K51"/>
    <mergeCell ref="A39:E39"/>
    <mergeCell ref="A40:E40"/>
    <mergeCell ref="A41:E41"/>
    <mergeCell ref="D8:K8"/>
    <mergeCell ref="D9:K9"/>
    <mergeCell ref="D10:K10"/>
    <mergeCell ref="H13:I16"/>
    <mergeCell ref="A52:K52"/>
    <mergeCell ref="F13:G16"/>
    <mergeCell ref="A44:K44"/>
    <mergeCell ref="A45:K45"/>
    <mergeCell ref="A46:K46"/>
    <mergeCell ref="A47:K47"/>
    <mergeCell ref="A48:K48"/>
    <mergeCell ref="A34:A36"/>
    <mergeCell ref="A18:A31"/>
    <mergeCell ref="A32:A33"/>
    <mergeCell ref="A1:K1"/>
    <mergeCell ref="A11:C11"/>
    <mergeCell ref="D11:K11"/>
    <mergeCell ref="A13:A16"/>
    <mergeCell ref="B13:B16"/>
    <mergeCell ref="C13:C16"/>
    <mergeCell ref="D13:E15"/>
    <mergeCell ref="I3:K3"/>
    <mergeCell ref="I4:K4"/>
    <mergeCell ref="I5:K5"/>
    <mergeCell ref="A7:K7"/>
    <mergeCell ref="A8:C10"/>
    <mergeCell ref="J13:K15"/>
  </mergeCells>
  <pageMargins left="0.70866141732283472" right="0.70866141732283472" top="0" bottom="0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Технічна Пропозиція</vt:lpstr>
      <vt:lpstr>Фінансова Пропозиція</vt:lpstr>
      <vt:lpstr>'Технічна Пропозиція'!Область_печати</vt:lpstr>
      <vt:lpstr>'Фінансова Пропозиція'!Область_печати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2022-09-30T11:50:47Z</dcterms:modified>
</cp:coreProperties>
</file>